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\Desktop\Büroprogramme\FED 2018\alb-elektrik\Wolpertswende Segelbach\"/>
    </mc:Choice>
  </mc:AlternateContent>
  <bookViews>
    <workbookView xWindow="0" yWindow="0" windowWidth="14205" windowHeight="7755"/>
  </bookViews>
  <sheets>
    <sheet name="Tabelle1" sheetId="1" r:id="rId1"/>
    <sheet name="Tabelle2" sheetId="2" r:id="rId2"/>
    <sheet name="Tabelle3" sheetId="3" r:id="rId3"/>
  </sheets>
  <calcPr calcId="152511"/>
</workbook>
</file>

<file path=xl/calcChain.xml><?xml version="1.0" encoding="utf-8"?>
<calcChain xmlns="http://schemas.openxmlformats.org/spreadsheetml/2006/main">
  <c r="E29" i="1" l="1"/>
  <c r="E34" i="1"/>
  <c r="I10" i="1"/>
  <c r="I11" i="1"/>
  <c r="I12" i="1"/>
  <c r="I13" i="1"/>
  <c r="I15" i="1"/>
  <c r="I16" i="1"/>
  <c r="I17" i="1"/>
  <c r="I18" i="1"/>
  <c r="I19" i="1"/>
  <c r="I20" i="1"/>
  <c r="I21" i="1"/>
  <c r="I22" i="1" l="1"/>
  <c r="F37" i="1" s="1"/>
</calcChain>
</file>

<file path=xl/sharedStrings.xml><?xml version="1.0" encoding="utf-8"?>
<sst xmlns="http://schemas.openxmlformats.org/spreadsheetml/2006/main" count="85" uniqueCount="55">
  <si>
    <t>9</t>
  </si>
  <si>
    <t>8</t>
  </si>
  <si>
    <t xml:space="preserve">Haller </t>
  </si>
  <si>
    <t>6</t>
  </si>
  <si>
    <t>Haller</t>
  </si>
  <si>
    <t>5</t>
  </si>
  <si>
    <t>1</t>
  </si>
  <si>
    <t>5/1</t>
  </si>
  <si>
    <t>Segelbach</t>
  </si>
  <si>
    <t>22</t>
  </si>
  <si>
    <t>21</t>
  </si>
  <si>
    <t>16</t>
  </si>
  <si>
    <t>12</t>
  </si>
  <si>
    <t>Fessler Alfons</t>
  </si>
  <si>
    <t>Steinhauser Ralf</t>
  </si>
  <si>
    <t>Rist Georg</t>
  </si>
  <si>
    <t>Strobel Wolfgang</t>
  </si>
  <si>
    <t>Antoch Susanne</t>
  </si>
  <si>
    <t>Pfleghaar Eva-Maria</t>
  </si>
  <si>
    <t>Name Eigentümer</t>
  </si>
  <si>
    <t>Butscher Franz</t>
  </si>
  <si>
    <t>Wiedemann Armin und Judith</t>
  </si>
  <si>
    <t>Retzlaff Marianne</t>
  </si>
  <si>
    <t>Gebhard Heike</t>
  </si>
  <si>
    <t xml:space="preserve"> Haller Doris 
(Bevollmächtigte von Kaiser Hermann)</t>
  </si>
  <si>
    <t>NVT</t>
  </si>
  <si>
    <t>APL</t>
  </si>
  <si>
    <t>Faser NVT</t>
  </si>
  <si>
    <t>Anschrift</t>
  </si>
  <si>
    <t>Haus-Nr.:</t>
  </si>
  <si>
    <t>2</t>
  </si>
  <si>
    <t>Meter</t>
  </si>
  <si>
    <t>Summe:</t>
  </si>
  <si>
    <t>Steckschuß</t>
  </si>
  <si>
    <t>Rot</t>
  </si>
  <si>
    <t>Blau</t>
  </si>
  <si>
    <t>Gelb</t>
  </si>
  <si>
    <t>Grün/Grau</t>
  </si>
  <si>
    <t>Anmerkung</t>
  </si>
  <si>
    <t>frei</t>
  </si>
  <si>
    <t>Einblaslänge gesamt:</t>
  </si>
  <si>
    <t>Trommel-Nr.:</t>
  </si>
  <si>
    <t>Z 909D11486</t>
  </si>
  <si>
    <t>Leer</t>
  </si>
  <si>
    <t>Z 909067442</t>
  </si>
  <si>
    <t>Z 909D11353</t>
  </si>
  <si>
    <t xml:space="preserve">Lager </t>
  </si>
  <si>
    <t>Rohrverband ORANGE  Haller 8,9,10 nach Schacht Haller 5,6</t>
  </si>
  <si>
    <t>Rohrverband GRÜN Segelbach nach Schacht Haller 5,6</t>
  </si>
  <si>
    <t>E</t>
  </si>
  <si>
    <t>Co</t>
  </si>
  <si>
    <t>de</t>
  </si>
  <si>
    <t>Haller 5,6</t>
  </si>
  <si>
    <t>Pipe ist unbrauchbar</t>
  </si>
  <si>
    <t>Kabel steckt fest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</si>
</sst>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8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4" xfId="0" applyBorder="1"/>
    <xf numFmtId="0" fontId="0" fillId="0" borderId="0" xfId="0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0" xfId="0" applyFont="1"/>
    <xf numFmtId="0" fontId="4" fillId="0" borderId="0" xfId="0" applyFont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15" xfId="0" applyBorder="1" applyAlignment="1">
      <alignment horizontal="center"/>
    </xf>
    <xf numFmtId="49" fontId="5" fillId="0" borderId="15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/>
    <xf numFmtId="0" fontId="5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49" fontId="6" fillId="0" borderId="15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4" borderId="1" xfId="0" applyFill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0" fillId="0" borderId="4" xfId="0" applyBorder="1" applyAlignment="1">
      <alignment wrapText="1"/>
    </xf>
    <xf numFmtId="49" fontId="0" fillId="2" borderId="3" xfId="0" applyNumberFormat="1" applyFill="1" applyBorder="1" applyAlignment="1">
      <alignment horizontal="center"/>
    </xf>
    <xf numFmtId="49" fontId="0" fillId="2" borderId="4" xfId="0" applyNumberFormat="1" applyFill="1" applyBorder="1" applyAlignment="1">
      <alignment horizontal="center"/>
    </xf>
    <xf numFmtId="49" fontId="0" fillId="3" borderId="3" xfId="0" applyNumberFormat="1" applyFill="1" applyBorder="1" applyAlignment="1">
      <alignment horizontal="center"/>
    </xf>
    <xf numFmtId="49" fontId="0" fillId="5" borderId="4" xfId="0" applyNumberFormat="1" applyFill="1" applyBorder="1" applyAlignment="1">
      <alignment horizontal="center"/>
    </xf>
    <xf numFmtId="49" fontId="0" fillId="6" borderId="3" xfId="0" applyNumberFormat="1" applyFill="1" applyBorder="1" applyAlignment="1">
      <alignment horizontal="center"/>
    </xf>
    <xf numFmtId="49" fontId="0" fillId="12" borderId="3" xfId="0" applyNumberForma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49" fontId="0" fillId="2" borderId="6" xfId="0" applyNumberFormat="1" applyFill="1" applyBorder="1" applyAlignment="1">
      <alignment horizontal="center"/>
    </xf>
    <xf numFmtId="49" fontId="0" fillId="2" borderId="7" xfId="0" applyNumberFormat="1" applyFill="1" applyBorder="1" applyAlignment="1">
      <alignment horizontal="center"/>
    </xf>
    <xf numFmtId="49" fontId="0" fillId="11" borderId="3" xfId="0" applyNumberFormat="1" applyFill="1" applyBorder="1" applyAlignment="1">
      <alignment horizontal="center"/>
    </xf>
    <xf numFmtId="49" fontId="0" fillId="11" borderId="4" xfId="0" applyNumberFormat="1" applyFill="1" applyBorder="1" applyAlignment="1">
      <alignment horizontal="center"/>
    </xf>
    <xf numFmtId="49" fontId="0" fillId="0" borderId="3" xfId="0" applyNumberFormat="1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49" fontId="0" fillId="8" borderId="6" xfId="0" applyNumberFormat="1" applyFill="1" applyBorder="1" applyAlignment="1">
      <alignment horizontal="center"/>
    </xf>
    <xf numFmtId="49" fontId="0" fillId="6" borderId="7" xfId="0" applyNumberFormat="1" applyFill="1" applyBorder="1" applyAlignment="1">
      <alignment horizontal="center"/>
    </xf>
    <xf numFmtId="49" fontId="0" fillId="9" borderId="7" xfId="0" applyNumberFormat="1" applyFill="1" applyBorder="1" applyAlignment="1">
      <alignment horizontal="center"/>
    </xf>
    <xf numFmtId="49" fontId="0" fillId="13" borderId="7" xfId="0" applyNumberFormat="1" applyFill="1" applyBorder="1" applyAlignment="1">
      <alignment horizontal="center"/>
    </xf>
    <xf numFmtId="49" fontId="0" fillId="8" borderId="3" xfId="0" applyNumberFormat="1" applyFill="1" applyBorder="1" applyAlignment="1">
      <alignment horizontal="center"/>
    </xf>
    <xf numFmtId="49" fontId="0" fillId="8" borderId="6" xfId="0" applyNumberFormat="1" applyFont="1" applyFill="1" applyBorder="1" applyAlignment="1">
      <alignment horizontal="center"/>
    </xf>
    <xf numFmtId="49" fontId="0" fillId="14" borderId="7" xfId="0" applyNumberFormat="1" applyFont="1" applyFill="1" applyBorder="1" applyAlignment="1">
      <alignment horizontal="center"/>
    </xf>
    <xf numFmtId="49" fontId="0" fillId="10" borderId="7" xfId="0" applyNumberFormat="1" applyFont="1" applyFill="1" applyBorder="1" applyAlignment="1">
      <alignment horizontal="center"/>
    </xf>
    <xf numFmtId="49" fontId="0" fillId="8" borderId="3" xfId="0" applyNumberFormat="1" applyFont="1" applyFill="1" applyBorder="1" applyAlignment="1">
      <alignment horizontal="center"/>
    </xf>
    <xf numFmtId="49" fontId="0" fillId="7" borderId="4" xfId="0" applyNumberFormat="1" applyFont="1" applyFill="1" applyBorder="1" applyAlignment="1">
      <alignment horizontal="center"/>
    </xf>
    <xf numFmtId="49" fontId="4" fillId="0" borderId="16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49" fontId="4" fillId="0" borderId="11" xfId="0" applyNumberFormat="1" applyFont="1" applyBorder="1" applyAlignment="1">
      <alignment horizontal="right"/>
    </xf>
    <xf numFmtId="49" fontId="4" fillId="0" borderId="13" xfId="0" applyNumberFormat="1" applyFont="1" applyBorder="1" applyAlignment="1">
      <alignment horizontal="left"/>
    </xf>
    <xf numFmtId="0" fontId="5" fillId="0" borderId="0" xfId="0" applyFont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tabSelected="1" topLeftCell="A4" workbookViewId="0">
      <selection activeCell="O36" sqref="O36"/>
    </sheetView>
  </sheetViews>
  <sheetFormatPr baseColWidth="10" defaultRowHeight="15" x14ac:dyDescent="0.25"/>
  <cols>
    <col min="1" max="1" width="19.28515625" style="2" customWidth="1"/>
    <col min="2" max="2" width="12.140625" style="4" customWidth="1"/>
    <col min="3" max="3" width="4.28515625" style="4" customWidth="1"/>
    <col min="4" max="4" width="4.140625" style="4" customWidth="1"/>
    <col min="5" max="5" width="28" customWidth="1"/>
    <col min="6" max="6" width="13.28515625" style="2" customWidth="1"/>
    <col min="7" max="11" width="11.42578125" style="2"/>
  </cols>
  <sheetData>
    <row r="1" spans="1:11" ht="19.5" thickBot="1" x14ac:dyDescent="0.35">
      <c r="A1" s="15" t="s">
        <v>28</v>
      </c>
      <c r="B1" s="63" t="s">
        <v>29</v>
      </c>
      <c r="C1" s="65" t="s">
        <v>50</v>
      </c>
      <c r="D1" s="66" t="s">
        <v>51</v>
      </c>
      <c r="E1" s="64" t="s">
        <v>19</v>
      </c>
      <c r="F1" s="16" t="s">
        <v>27</v>
      </c>
      <c r="G1" s="16" t="s">
        <v>25</v>
      </c>
      <c r="H1" s="17" t="s">
        <v>26</v>
      </c>
      <c r="I1" s="18" t="s">
        <v>31</v>
      </c>
    </row>
    <row r="2" spans="1:11" ht="18.75" x14ac:dyDescent="0.3">
      <c r="A2" s="20"/>
      <c r="B2" s="21"/>
      <c r="C2" s="21"/>
      <c r="D2" s="21"/>
      <c r="E2" s="20"/>
      <c r="F2" s="20"/>
      <c r="G2" s="20"/>
      <c r="H2" s="20"/>
      <c r="I2" s="20"/>
    </row>
    <row r="3" spans="1:11" ht="18.75" x14ac:dyDescent="0.3">
      <c r="A3" s="20"/>
      <c r="B3" s="21"/>
      <c r="C3" s="21"/>
      <c r="D3" s="21"/>
      <c r="E3" s="20"/>
      <c r="F3" s="20"/>
      <c r="G3" s="6" t="s">
        <v>26</v>
      </c>
      <c r="H3" s="6" t="s">
        <v>52</v>
      </c>
      <c r="I3" s="6" t="s">
        <v>52</v>
      </c>
      <c r="J3" s="6" t="s">
        <v>25</v>
      </c>
      <c r="K3" s="6" t="s">
        <v>31</v>
      </c>
    </row>
    <row r="4" spans="1:11" x14ac:dyDescent="0.25">
      <c r="A4" s="24" t="s">
        <v>2</v>
      </c>
      <c r="B4" s="51">
        <v>10</v>
      </c>
      <c r="C4" s="61"/>
      <c r="D4" s="62"/>
      <c r="E4" s="52" t="s">
        <v>18</v>
      </c>
      <c r="F4" s="24">
        <v>27.28</v>
      </c>
      <c r="G4" s="25">
        <v>9428</v>
      </c>
      <c r="H4" s="25">
        <v>10557</v>
      </c>
      <c r="I4" s="25">
        <v>15663</v>
      </c>
      <c r="J4" s="9">
        <v>16791</v>
      </c>
      <c r="K4" s="9">
        <v>2257</v>
      </c>
    </row>
    <row r="5" spans="1:11" x14ac:dyDescent="0.25">
      <c r="A5" s="24" t="s">
        <v>2</v>
      </c>
      <c r="B5" s="51" t="s">
        <v>0</v>
      </c>
      <c r="C5" s="58"/>
      <c r="D5" s="60"/>
      <c r="E5" s="52" t="s">
        <v>17</v>
      </c>
      <c r="F5" s="24">
        <v>25.26</v>
      </c>
      <c r="G5" s="24">
        <v>9428</v>
      </c>
      <c r="H5" s="24">
        <v>8342</v>
      </c>
      <c r="I5" s="24">
        <v>18101</v>
      </c>
      <c r="J5" s="1">
        <v>16957</v>
      </c>
      <c r="K5" s="1">
        <v>2230</v>
      </c>
    </row>
    <row r="6" spans="1:11" x14ac:dyDescent="0.25">
      <c r="A6" s="24" t="s">
        <v>2</v>
      </c>
      <c r="B6" s="51" t="s">
        <v>1</v>
      </c>
      <c r="C6" s="58"/>
      <c r="D6" s="59"/>
      <c r="E6" s="52" t="s">
        <v>16</v>
      </c>
      <c r="F6" s="24">
        <v>23.24</v>
      </c>
      <c r="G6" s="24">
        <v>11484</v>
      </c>
      <c r="H6" s="24">
        <v>10557</v>
      </c>
      <c r="I6" s="24">
        <v>14525</v>
      </c>
      <c r="J6" s="1">
        <v>15659</v>
      </c>
      <c r="K6" s="1">
        <v>2061</v>
      </c>
    </row>
    <row r="7" spans="1:11" ht="15.75" thickBot="1" x14ac:dyDescent="0.3">
      <c r="B7" s="11"/>
      <c r="C7" s="11"/>
      <c r="D7" s="11"/>
      <c r="E7" s="12"/>
      <c r="F7" s="10"/>
      <c r="G7" s="10"/>
      <c r="H7" s="10"/>
      <c r="I7" s="10"/>
      <c r="J7" s="26" t="s">
        <v>32</v>
      </c>
      <c r="K7" s="26">
        <v>6548</v>
      </c>
    </row>
    <row r="8" spans="1:11" ht="15.75" thickTop="1" x14ac:dyDescent="0.25">
      <c r="B8" s="11"/>
      <c r="C8" s="11"/>
      <c r="D8" s="11"/>
      <c r="E8" s="12"/>
      <c r="F8" s="10"/>
      <c r="G8" s="10"/>
      <c r="H8" s="10"/>
      <c r="I8" s="10"/>
      <c r="J8" s="27"/>
      <c r="K8" s="27"/>
    </row>
    <row r="9" spans="1:11" x14ac:dyDescent="0.25">
      <c r="B9" s="11"/>
      <c r="C9" s="11"/>
      <c r="D9" s="11"/>
      <c r="E9" s="12"/>
      <c r="F9" s="10"/>
      <c r="G9" s="10"/>
      <c r="H9" s="10"/>
      <c r="I9" s="10"/>
    </row>
    <row r="10" spans="1:11" x14ac:dyDescent="0.25">
      <c r="A10" s="7" t="s">
        <v>2</v>
      </c>
      <c r="B10" s="38" t="s">
        <v>3</v>
      </c>
      <c r="C10" s="57"/>
      <c r="D10" s="41"/>
      <c r="E10" s="13" t="s">
        <v>15</v>
      </c>
      <c r="F10" s="1">
        <v>21.22</v>
      </c>
      <c r="G10" s="1">
        <v>3910</v>
      </c>
      <c r="H10" s="1">
        <v>5085</v>
      </c>
      <c r="I10" s="1">
        <f t="shared" ref="I10:I17" si="0">ABS(H10-G10)</f>
        <v>1175</v>
      </c>
    </row>
    <row r="11" spans="1:11" x14ac:dyDescent="0.25">
      <c r="A11" s="7" t="s">
        <v>4</v>
      </c>
      <c r="B11" s="38" t="s">
        <v>7</v>
      </c>
      <c r="C11" s="53"/>
      <c r="D11" s="56"/>
      <c r="E11" s="13" t="s">
        <v>14</v>
      </c>
      <c r="F11" s="1">
        <v>19.2</v>
      </c>
      <c r="G11" s="1">
        <v>7244</v>
      </c>
      <c r="H11" s="1">
        <v>6058</v>
      </c>
      <c r="I11" s="1">
        <f t="shared" si="0"/>
        <v>1186</v>
      </c>
    </row>
    <row r="12" spans="1:11" x14ac:dyDescent="0.25">
      <c r="A12" s="7" t="s">
        <v>4</v>
      </c>
      <c r="B12" s="38" t="s">
        <v>30</v>
      </c>
      <c r="C12" s="53"/>
      <c r="D12" s="54"/>
      <c r="E12" s="13" t="s">
        <v>14</v>
      </c>
      <c r="F12" s="1">
        <v>17.18</v>
      </c>
      <c r="G12" s="1">
        <v>1796</v>
      </c>
      <c r="H12" s="1">
        <v>3390</v>
      </c>
      <c r="I12" s="1">
        <f t="shared" si="0"/>
        <v>1594</v>
      </c>
    </row>
    <row r="13" spans="1:11" x14ac:dyDescent="0.25">
      <c r="A13" s="7" t="s">
        <v>4</v>
      </c>
      <c r="B13" s="38" t="s">
        <v>6</v>
      </c>
      <c r="C13" s="53"/>
      <c r="D13" s="55"/>
      <c r="E13" s="13" t="s">
        <v>13</v>
      </c>
      <c r="F13" s="1">
        <v>15.16</v>
      </c>
      <c r="G13" s="1">
        <v>147</v>
      </c>
      <c r="H13" s="1">
        <v>1795</v>
      </c>
      <c r="I13" s="1">
        <f t="shared" si="0"/>
        <v>1648</v>
      </c>
    </row>
    <row r="14" spans="1:11" x14ac:dyDescent="0.25">
      <c r="A14" s="14"/>
      <c r="B14" s="11"/>
      <c r="C14" s="11"/>
      <c r="D14" s="11"/>
      <c r="E14" s="12"/>
      <c r="F14" s="10"/>
      <c r="G14" s="10"/>
      <c r="H14" s="10"/>
      <c r="I14" s="10"/>
    </row>
    <row r="15" spans="1:11" x14ac:dyDescent="0.25">
      <c r="A15" s="7" t="s">
        <v>8</v>
      </c>
      <c r="B15" s="38" t="s">
        <v>9</v>
      </c>
      <c r="C15" s="49"/>
      <c r="D15" s="50"/>
      <c r="E15" s="13" t="s">
        <v>20</v>
      </c>
      <c r="F15" s="1">
        <v>13.14</v>
      </c>
      <c r="G15" s="1">
        <v>5085</v>
      </c>
      <c r="H15" s="1">
        <v>5409</v>
      </c>
      <c r="I15" s="1">
        <f t="shared" si="0"/>
        <v>324</v>
      </c>
    </row>
    <row r="16" spans="1:11" x14ac:dyDescent="0.25">
      <c r="A16" s="7" t="s">
        <v>8</v>
      </c>
      <c r="B16" s="38" t="s">
        <v>10</v>
      </c>
      <c r="C16" s="47"/>
      <c r="D16" s="48"/>
      <c r="E16" s="13" t="s">
        <v>20</v>
      </c>
      <c r="F16" s="1">
        <v>11.12</v>
      </c>
      <c r="G16" s="1">
        <v>5410</v>
      </c>
      <c r="H16" s="1">
        <v>5702</v>
      </c>
      <c r="I16" s="1">
        <f t="shared" si="0"/>
        <v>292</v>
      </c>
    </row>
    <row r="17" spans="1:15" x14ac:dyDescent="0.25">
      <c r="A17" s="7" t="s">
        <v>8</v>
      </c>
      <c r="B17" s="38" t="s">
        <v>11</v>
      </c>
      <c r="C17" s="46" t="s">
        <v>49</v>
      </c>
      <c r="D17" s="41"/>
      <c r="E17" s="13" t="s">
        <v>21</v>
      </c>
      <c r="F17" s="1">
        <v>9.1</v>
      </c>
      <c r="G17" s="1">
        <v>7329</v>
      </c>
      <c r="H17" s="1">
        <v>7245</v>
      </c>
      <c r="I17" s="1">
        <f t="shared" si="0"/>
        <v>84</v>
      </c>
      <c r="O17" s="12"/>
    </row>
    <row r="18" spans="1:15" x14ac:dyDescent="0.25">
      <c r="A18" s="7" t="s">
        <v>8</v>
      </c>
      <c r="B18" s="38" t="s">
        <v>12</v>
      </c>
      <c r="C18" s="45"/>
      <c r="D18" s="43"/>
      <c r="E18" s="13" t="s">
        <v>22</v>
      </c>
      <c r="F18" s="8">
        <v>7.8</v>
      </c>
      <c r="G18" s="1">
        <v>7585</v>
      </c>
      <c r="H18" s="1">
        <v>7329</v>
      </c>
      <c r="I18" s="1">
        <f>ABS(H18-G18)</f>
        <v>256</v>
      </c>
    </row>
    <row r="19" spans="1:15" x14ac:dyDescent="0.25">
      <c r="A19" s="7" t="s">
        <v>8</v>
      </c>
      <c r="B19" s="38" t="s">
        <v>1</v>
      </c>
      <c r="C19" s="44"/>
      <c r="D19" s="43"/>
      <c r="E19" s="13" t="s">
        <v>20</v>
      </c>
      <c r="F19" s="1">
        <v>5.6</v>
      </c>
      <c r="G19" s="1">
        <v>5768</v>
      </c>
      <c r="H19" s="1">
        <v>5945</v>
      </c>
      <c r="I19" s="1">
        <f>H19-G19</f>
        <v>177</v>
      </c>
    </row>
    <row r="20" spans="1:15" x14ac:dyDescent="0.25">
      <c r="A20" s="37" t="s">
        <v>8</v>
      </c>
      <c r="B20" s="38" t="s">
        <v>3</v>
      </c>
      <c r="C20" s="42"/>
      <c r="D20" s="43"/>
      <c r="E20" s="13" t="s">
        <v>23</v>
      </c>
      <c r="F20" s="1">
        <v>3.4</v>
      </c>
      <c r="G20" s="1">
        <v>5946</v>
      </c>
      <c r="H20" s="1">
        <v>6026</v>
      </c>
      <c r="I20" s="1">
        <f>H20-G20</f>
        <v>80</v>
      </c>
    </row>
    <row r="21" spans="1:15" ht="45" x14ac:dyDescent="0.25">
      <c r="A21" s="37" t="s">
        <v>8</v>
      </c>
      <c r="B21" s="38" t="s">
        <v>5</v>
      </c>
      <c r="C21" s="40" t="s">
        <v>49</v>
      </c>
      <c r="D21" s="41"/>
      <c r="E21" s="39" t="s">
        <v>24</v>
      </c>
      <c r="F21" s="1">
        <v>1.2</v>
      </c>
      <c r="G21" s="1">
        <v>5703</v>
      </c>
      <c r="H21" s="1">
        <v>5767</v>
      </c>
      <c r="I21" s="1">
        <f>H21-G21</f>
        <v>64</v>
      </c>
    </row>
    <row r="22" spans="1:15" ht="15.75" thickBot="1" x14ac:dyDescent="0.3">
      <c r="A22" s="3"/>
      <c r="H22" s="26" t="s">
        <v>32</v>
      </c>
      <c r="I22" s="26">
        <f>SUM(I10:I21)</f>
        <v>6880</v>
      </c>
    </row>
    <row r="23" spans="1:15" ht="15.75" thickTop="1" x14ac:dyDescent="0.25">
      <c r="A23" s="3"/>
    </row>
    <row r="24" spans="1:15" x14ac:dyDescent="0.25">
      <c r="A24" s="31" t="s">
        <v>33</v>
      </c>
      <c r="B24" s="23"/>
      <c r="C24" s="23"/>
      <c r="D24" s="23"/>
      <c r="E24" s="32" t="s">
        <v>47</v>
      </c>
      <c r="F24" s="22"/>
      <c r="G24" s="22"/>
      <c r="H24" s="22" t="s">
        <v>38</v>
      </c>
      <c r="I24" s="22"/>
      <c r="J24" s="22"/>
      <c r="K24" s="22"/>
      <c r="L24" s="2"/>
    </row>
    <row r="25" spans="1:15" x14ac:dyDescent="0.25">
      <c r="A25" s="14"/>
      <c r="B25" s="11"/>
      <c r="C25" s="11"/>
      <c r="D25" s="11"/>
      <c r="E25" s="12"/>
      <c r="F25" s="10"/>
      <c r="G25" s="10"/>
      <c r="H25" s="10"/>
      <c r="I25" s="10"/>
      <c r="J25" s="10"/>
      <c r="K25" s="10"/>
      <c r="L25" s="12"/>
    </row>
    <row r="26" spans="1:15" x14ac:dyDescent="0.25">
      <c r="A26" s="14" t="s">
        <v>34</v>
      </c>
      <c r="B26" s="11"/>
      <c r="C26" s="11"/>
      <c r="D26" s="11"/>
      <c r="E26" s="10">
        <v>250</v>
      </c>
      <c r="F26" s="10"/>
      <c r="G26" s="10"/>
      <c r="H26" s="10" t="s">
        <v>39</v>
      </c>
      <c r="J26" s="27" t="s">
        <v>53</v>
      </c>
      <c r="K26" s="10"/>
      <c r="L26" s="12"/>
    </row>
    <row r="27" spans="1:15" x14ac:dyDescent="0.25">
      <c r="A27" s="10" t="s">
        <v>35</v>
      </c>
      <c r="B27" s="11"/>
      <c r="C27" s="11"/>
      <c r="D27" s="11"/>
      <c r="E27" s="14">
        <v>170</v>
      </c>
      <c r="F27" s="10"/>
      <c r="G27" s="10"/>
      <c r="H27" s="10" t="s">
        <v>39</v>
      </c>
      <c r="I27" s="10"/>
      <c r="J27" s="27" t="s">
        <v>53</v>
      </c>
      <c r="K27" s="10"/>
    </row>
    <row r="28" spans="1:15" x14ac:dyDescent="0.25">
      <c r="A28" s="2" t="s">
        <v>36</v>
      </c>
      <c r="E28" s="14">
        <v>167</v>
      </c>
      <c r="H28" s="2" t="s">
        <v>39</v>
      </c>
      <c r="J28" s="33" t="s">
        <v>53</v>
      </c>
    </row>
    <row r="29" spans="1:15" ht="15.75" thickBot="1" x14ac:dyDescent="0.3">
      <c r="B29" s="29" t="s">
        <v>32</v>
      </c>
      <c r="C29" s="29"/>
      <c r="D29" s="29"/>
      <c r="E29" s="30">
        <f>SUM(E26:E28)</f>
        <v>587</v>
      </c>
    </row>
    <row r="30" spans="1:15" ht="15.75" thickTop="1" x14ac:dyDescent="0.25"/>
    <row r="31" spans="1:15" x14ac:dyDescent="0.25">
      <c r="E31" s="19" t="s">
        <v>48</v>
      </c>
      <c r="F31" s="5"/>
      <c r="G31" s="5"/>
    </row>
    <row r="33" spans="1:12" x14ac:dyDescent="0.25">
      <c r="A33" s="2" t="s">
        <v>37</v>
      </c>
      <c r="E33" s="2">
        <v>678</v>
      </c>
      <c r="H33" s="2" t="s">
        <v>54</v>
      </c>
      <c r="J33" s="33" t="s">
        <v>53</v>
      </c>
      <c r="L33" s="67"/>
    </row>
    <row r="34" spans="1:12" ht="15.75" thickBot="1" x14ac:dyDescent="0.3">
      <c r="B34" s="29" t="s">
        <v>32</v>
      </c>
      <c r="C34" s="29"/>
      <c r="D34" s="29"/>
      <c r="E34" s="30">
        <f>SUM(E33)</f>
        <v>678</v>
      </c>
      <c r="L34" s="67"/>
    </row>
    <row r="35" spans="1:12" ht="15.75" thickTop="1" x14ac:dyDescent="0.25"/>
    <row r="37" spans="1:12" ht="19.5" thickBot="1" x14ac:dyDescent="0.35">
      <c r="A37" s="28"/>
      <c r="B37" s="34" t="s">
        <v>40</v>
      </c>
      <c r="C37" s="34"/>
      <c r="D37" s="34"/>
      <c r="E37" s="35"/>
      <c r="F37" s="34">
        <f>E34+E29+I22+K7</f>
        <v>14693</v>
      </c>
    </row>
    <row r="38" spans="1:12" ht="15.75" thickTop="1" x14ac:dyDescent="0.25"/>
    <row r="39" spans="1:12" x14ac:dyDescent="0.25">
      <c r="A39" s="36" t="s">
        <v>41</v>
      </c>
      <c r="E39" t="s">
        <v>42</v>
      </c>
      <c r="F39" s="2" t="s">
        <v>43</v>
      </c>
    </row>
    <row r="40" spans="1:12" x14ac:dyDescent="0.25">
      <c r="E40" t="s">
        <v>44</v>
      </c>
      <c r="F40" s="2" t="s">
        <v>43</v>
      </c>
    </row>
    <row r="41" spans="1:12" x14ac:dyDescent="0.25">
      <c r="E41" t="s">
        <v>45</v>
      </c>
      <c r="F41" s="2" t="s">
        <v>46</v>
      </c>
    </row>
  </sheetData>
  <pageMargins left="0.7" right="0.7" top="0.78740157499999996" bottom="0.78740157499999996" header="0.3" footer="0.3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Kunde</dc:creator>
  <cp:lastModifiedBy>Steffi Hiller</cp:lastModifiedBy>
  <cp:lastPrinted>2018-07-01T08:54:08Z</cp:lastPrinted>
  <dcterms:created xsi:type="dcterms:W3CDTF">2018-06-20T16:28:46Z</dcterms:created>
  <dcterms:modified xsi:type="dcterms:W3CDTF">2018-07-01T09:22:38Z</dcterms:modified>
</cp:coreProperties>
</file>