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X:\Datensicherung 16.04.2019\Abtshagen\4R13\4V1059\"/>
    </mc:Choice>
  </mc:AlternateContent>
  <xr:revisionPtr revIDLastSave="0" documentId="13_ncr:1_{B9F94C44-262A-41D2-A490-A434C7DDCABC}" xr6:coauthVersionLast="45" xr6:coauthVersionMax="45" xr10:uidLastSave="{00000000-0000-0000-0000-000000000000}"/>
  <bookViews>
    <workbookView xWindow="0" yWindow="1665" windowWidth="21600" windowHeight="11325" xr2:uid="{00000000-000D-0000-FFFF-FFFF00000000}"/>
  </bookViews>
  <sheets>
    <sheet name="Tabelle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I4" i="1" l="1"/>
  <c r="BK4" i="1" s="1"/>
  <c r="BI37" i="1" l="1"/>
  <c r="BI33" i="1" l="1"/>
  <c r="BK33" i="1" s="1"/>
  <c r="BI34" i="1"/>
  <c r="BK34" i="1" s="1"/>
  <c r="BI32" i="1"/>
  <c r="BI30" i="1" l="1"/>
  <c r="BK30" i="1" s="1"/>
  <c r="BI31" i="1"/>
  <c r="BK31" i="1" s="1"/>
  <c r="BK35" i="1" l="1"/>
  <c r="BI5" i="1" l="1"/>
  <c r="BK5" i="1" s="1"/>
  <c r="BI6" i="1"/>
  <c r="BK6" i="1" s="1"/>
  <c r="BI7" i="1"/>
  <c r="BK7" i="1" s="1"/>
  <c r="BI8" i="1"/>
  <c r="BK8" i="1" s="1"/>
  <c r="BI9" i="1"/>
  <c r="BK9" i="1" s="1"/>
  <c r="BI10" i="1"/>
  <c r="BK10" i="1" s="1"/>
  <c r="BI11" i="1"/>
  <c r="BK11" i="1" s="1"/>
  <c r="BI12" i="1"/>
  <c r="BK12" i="1" s="1"/>
  <c r="BI13" i="1"/>
  <c r="BK13" i="1" s="1"/>
  <c r="BI14" i="1"/>
  <c r="BK14" i="1" s="1"/>
  <c r="BI15" i="1"/>
  <c r="BK15" i="1" s="1"/>
  <c r="BI16" i="1"/>
  <c r="BK16" i="1" s="1"/>
  <c r="BI17" i="1"/>
  <c r="BK17" i="1" s="1"/>
  <c r="BI18" i="1"/>
  <c r="BK18" i="1" s="1"/>
  <c r="BI19" i="1"/>
  <c r="BK19" i="1" s="1"/>
  <c r="BI20" i="1"/>
  <c r="BK20" i="1" s="1"/>
  <c r="BI21" i="1"/>
  <c r="BK21" i="1" s="1"/>
  <c r="BI22" i="1"/>
  <c r="BK22" i="1" s="1"/>
  <c r="BI23" i="1"/>
  <c r="BK23" i="1" s="1"/>
  <c r="BI24" i="1"/>
  <c r="BK24" i="1" s="1"/>
  <c r="BI25" i="1"/>
  <c r="BK25" i="1" s="1"/>
  <c r="BI26" i="1"/>
  <c r="BK26" i="1" s="1"/>
  <c r="BI27" i="1"/>
  <c r="BK27" i="1" s="1"/>
  <c r="BI28" i="1"/>
  <c r="BK28" i="1" s="1"/>
  <c r="BI29" i="1"/>
  <c r="BK29" i="1" s="1"/>
  <c r="BK32" i="1"/>
  <c r="BI36" i="1"/>
  <c r="BK36" i="1" s="1"/>
  <c r="BK37" i="1"/>
  <c r="BI3" i="1"/>
  <c r="BK3" i="1" s="1"/>
  <c r="BK38" i="1" l="1"/>
</calcChain>
</file>

<file path=xl/sharedStrings.xml><?xml version="1.0" encoding="utf-8"?>
<sst xmlns="http://schemas.openxmlformats.org/spreadsheetml/2006/main" count="122" uniqueCount="89">
  <si>
    <t>SM 203519857</t>
  </si>
  <si>
    <t>Faktor/Stück</t>
  </si>
  <si>
    <t>Glashagen 3</t>
  </si>
  <si>
    <t>Glashagen 3 A</t>
  </si>
  <si>
    <t>Glashagen 3 B</t>
  </si>
  <si>
    <t>Glashagen 3 C</t>
  </si>
  <si>
    <t>Glashagen 4</t>
  </si>
  <si>
    <t>Glashagen 5</t>
  </si>
  <si>
    <t>Glashagen 6</t>
  </si>
  <si>
    <t>Glashagen 7</t>
  </si>
  <si>
    <t>Glashagen 8</t>
  </si>
  <si>
    <t>Glashagen 9</t>
  </si>
  <si>
    <t>Glashagen 10</t>
  </si>
  <si>
    <t>Glashagen 12</t>
  </si>
  <si>
    <t>Glashagen 12 A</t>
  </si>
  <si>
    <t>Glashagen 12 B</t>
  </si>
  <si>
    <t>Glashagen 12 C</t>
  </si>
  <si>
    <t>Glashagen 12 D</t>
  </si>
  <si>
    <t>Glashagen 13</t>
  </si>
  <si>
    <t>Glashagen 14</t>
  </si>
  <si>
    <t>Glashagen 14 A</t>
  </si>
  <si>
    <t>Glashagen 14 B</t>
  </si>
  <si>
    <t>Glashagen 15</t>
  </si>
  <si>
    <t>Glashagen 15 A</t>
  </si>
  <si>
    <t>Glashagen 16</t>
  </si>
  <si>
    <t>Glashagen 17</t>
  </si>
  <si>
    <t>Glashagen 18</t>
  </si>
  <si>
    <t>Glashagen 19 A</t>
  </si>
  <si>
    <t>Glashagen 20</t>
  </si>
  <si>
    <t>Glashagen 21</t>
  </si>
  <si>
    <t>Glashagen 22</t>
  </si>
  <si>
    <t>Glashagen 22 C</t>
  </si>
  <si>
    <t>Glashagen 23 A</t>
  </si>
  <si>
    <t>Glashagen 24</t>
  </si>
  <si>
    <t>Glashagen 26</t>
  </si>
  <si>
    <t>Glashagen 27</t>
  </si>
  <si>
    <t>Glashagen 28</t>
  </si>
  <si>
    <t>Glashagen 1</t>
  </si>
  <si>
    <t>Glashagen 23</t>
  </si>
  <si>
    <t xml:space="preserve">Galshagen 1 A </t>
  </si>
  <si>
    <t>10(4V1059/1)</t>
  </si>
  <si>
    <t>20(4V1059/1)</t>
  </si>
  <si>
    <t>40(4V1059/2)</t>
  </si>
  <si>
    <t>50(4V1059/1)</t>
  </si>
  <si>
    <t>Stückzahlen</t>
  </si>
  <si>
    <t>Einzelpreis/€</t>
  </si>
  <si>
    <t>Summe/€</t>
  </si>
  <si>
    <t>Gf-AP montieren</t>
  </si>
  <si>
    <t>Stck.</t>
  </si>
  <si>
    <t>GF-AB in MFG</t>
  </si>
  <si>
    <t>ungeschnittene Bündelader öffnen</t>
  </si>
  <si>
    <t>ungeschweißte Gf in E&amp;MMS Kass. ableg.</t>
  </si>
  <si>
    <t>Glasfasern vorb. und verbinden Indoor</t>
  </si>
  <si>
    <t>Glasfasern vorb. und verbinden Outdoor</t>
  </si>
  <si>
    <t>GF-ATK Gruppenpigtail einseitig</t>
  </si>
  <si>
    <t>Pigtail einseitig Indoor</t>
  </si>
  <si>
    <t>Gf.Schalt. M. Patschk. herst./aufheben</t>
  </si>
  <si>
    <t>GF-Peitschen von konfek. Gf Vbk auflegen</t>
  </si>
  <si>
    <t>Pigtail einseitig Outdoor</t>
  </si>
  <si>
    <t>Gf am AP vorbereiten/verbinden</t>
  </si>
  <si>
    <t>Zulage Gf am AP</t>
  </si>
  <si>
    <t>Gf am NVT vorbereiten/verbinden</t>
  </si>
  <si>
    <t>Zulage Gf am NVT</t>
  </si>
  <si>
    <t>Glasfaser-Muffen herstellen</t>
  </si>
  <si>
    <t>GPON Kontrollmesssung</t>
  </si>
  <si>
    <t>HK-Kontrollmessung Massenmarkt</t>
  </si>
  <si>
    <t>Zulage HK-Kontrollmessung Massenmarkt</t>
  </si>
  <si>
    <t>HK-Kontrollmessung Individualmarkt</t>
  </si>
  <si>
    <t>Zulage HK-Kontrollmessung Individualnmarkt</t>
  </si>
  <si>
    <t>Pegelmessung an GF Verbindungsleitungen</t>
  </si>
  <si>
    <t>Zulage Pegelmessung an GF-Vl</t>
  </si>
  <si>
    <t>Gf-HVt E&amp;MMS bestücken/nachbestücken</t>
  </si>
  <si>
    <t>Kabel bis 30 mm auslegen</t>
  </si>
  <si>
    <t>M</t>
  </si>
  <si>
    <t>Einbringen von Kabeln und Rohren unbelegt</t>
  </si>
  <si>
    <t>Einblasen von Kabeln und Rohren unbelegt</t>
  </si>
  <si>
    <t>Ein./Ausbringen von Kabeln/Rohren belegt</t>
  </si>
  <si>
    <t>Fehlerstellen in Rohrzügen einmessen</t>
  </si>
  <si>
    <t>Ein-/Ausblasen von Kabeln/Rohren belegt</t>
  </si>
  <si>
    <t>Einmessenvon Fehlerstellen</t>
  </si>
  <si>
    <t>punktuelle Rohrschäden instandsetzen</t>
  </si>
  <si>
    <t>FTTH-HE GF Mikro Kabel blasen</t>
  </si>
  <si>
    <t>Stck./M</t>
  </si>
  <si>
    <t>FTTH Entstör GF Mikro Kabel blasen</t>
  </si>
  <si>
    <t>FTTH Zulage Gf Mikro Kabel blasen</t>
  </si>
  <si>
    <t>Bemerkung 4V1059 - Muffenbau Bahnquerung Glashagen, APL nach Querung gemessen</t>
  </si>
  <si>
    <t>falsche Angaben in KD Liste, Nachbar klärt Daten ab</t>
  </si>
  <si>
    <t>Apl kann in KW 41 gebaut werden</t>
  </si>
  <si>
    <t>38 m Handkabelzug in DN 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</si>
</sst>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#,##0.00\ &quot;€&quot;;\-#,##0.00\ &quot;€&quot;"/>
    <numFmt numFmtId="164" formatCode="#,##0.00_ ;[Red]\-#,##0.00\ "/>
    <numFmt numFmtId="165" formatCode="#,##0.00_ ;\-#,##0.00\ "/>
    <numFmt numFmtId="166" formatCode="#,##0.00\ &quot;€&quot;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u/>
      <sz val="12"/>
      <color rgb="FFFF000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8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7" fillId="0" borderId="0"/>
  </cellStyleXfs>
  <cellXfs count="5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textRotation="180"/>
    </xf>
    <xf numFmtId="0" fontId="1" fillId="0" borderId="0" xfId="0" applyFont="1"/>
    <xf numFmtId="7" fontId="6" fillId="0" borderId="0" xfId="0" applyNumberFormat="1" applyFont="1" applyAlignment="1">
      <alignment horizontal="center"/>
    </xf>
    <xf numFmtId="0" fontId="4" fillId="0" borderId="0" xfId="0" applyFont="1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 textRotation="180"/>
    </xf>
    <xf numFmtId="0" fontId="2" fillId="0" borderId="1" xfId="0" applyFont="1" applyBorder="1" applyAlignment="1">
      <alignment horizontal="center" vertical="center" textRotation="180"/>
    </xf>
    <xf numFmtId="0" fontId="5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 textRotation="180"/>
    </xf>
    <xf numFmtId="1" fontId="0" fillId="0" borderId="2" xfId="0" applyNumberFormat="1" applyFill="1" applyBorder="1" applyAlignment="1">
      <alignment horizontal="center"/>
    </xf>
    <xf numFmtId="0" fontId="8" fillId="0" borderId="3" xfId="1" applyFont="1" applyBorder="1" applyAlignment="1"/>
    <xf numFmtId="0" fontId="8" fillId="0" borderId="4" xfId="1" applyFont="1" applyBorder="1" applyAlignment="1"/>
    <xf numFmtId="1" fontId="0" fillId="2" borderId="2" xfId="0" applyNumberFormat="1" applyFill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" fontId="0" fillId="0" borderId="0" xfId="0" applyNumberFormat="1" applyFill="1" applyBorder="1" applyAlignment="1">
      <alignment horizontal="center"/>
    </xf>
    <xf numFmtId="0" fontId="0" fillId="0" borderId="0" xfId="0" applyBorder="1"/>
    <xf numFmtId="0" fontId="8" fillId="0" borderId="5" xfId="1" applyFont="1" applyBorder="1" applyAlignment="1"/>
    <xf numFmtId="0" fontId="0" fillId="0" borderId="6" xfId="0" applyBorder="1" applyAlignment="1">
      <alignment horizontal="center"/>
    </xf>
    <xf numFmtId="164" fontId="1" fillId="0" borderId="6" xfId="0" applyNumberFormat="1" applyFont="1" applyBorder="1" applyAlignment="1">
      <alignment horizontal="center"/>
    </xf>
    <xf numFmtId="0" fontId="8" fillId="0" borderId="1" xfId="1" applyFont="1" applyBorder="1" applyAlignment="1"/>
    <xf numFmtId="164" fontId="0" fillId="0" borderId="0" xfId="0" applyNumberFormat="1"/>
    <xf numFmtId="1" fontId="0" fillId="0" borderId="7" xfId="0" applyNumberFormat="1" applyFill="1" applyBorder="1" applyAlignment="1">
      <alignment horizontal="center"/>
    </xf>
    <xf numFmtId="0" fontId="9" fillId="0" borderId="1" xfId="0" applyFont="1" applyBorder="1" applyAlignment="1">
      <alignment horizontal="center" vertical="center" textRotation="180"/>
    </xf>
    <xf numFmtId="0" fontId="10" fillId="0" borderId="1" xfId="0" applyFont="1" applyBorder="1" applyAlignment="1">
      <alignment horizontal="center" vertical="center" textRotation="180"/>
    </xf>
    <xf numFmtId="14" fontId="11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textRotation="180"/>
    </xf>
    <xf numFmtId="166" fontId="13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readingOrder="1"/>
    </xf>
    <xf numFmtId="0" fontId="15" fillId="0" borderId="1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/>
    </xf>
    <xf numFmtId="0" fontId="16" fillId="0" borderId="1" xfId="0" applyFont="1" applyBorder="1" applyAlignment="1">
      <alignment horizontal="center" vertical="center" textRotation="180"/>
    </xf>
    <xf numFmtId="0" fontId="0" fillId="0" borderId="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textRotation="180" wrapText="1" shrinkToFit="1"/>
    </xf>
    <xf numFmtId="0" fontId="0" fillId="0" borderId="1" xfId="0" applyFont="1" applyFill="1" applyBorder="1" applyAlignment="1">
      <alignment horizontal="center" vertical="center" textRotation="180" wrapText="1" shrinkToFit="1"/>
    </xf>
    <xf numFmtId="0" fontId="15" fillId="0" borderId="1" xfId="0" applyFont="1" applyBorder="1" applyAlignment="1">
      <alignment horizontal="center" vertical="center" textRotation="180"/>
    </xf>
    <xf numFmtId="0" fontId="17" fillId="0" borderId="1" xfId="0" applyFont="1" applyBorder="1" applyAlignment="1">
      <alignment horizontal="center" vertical="center" textRotation="180"/>
    </xf>
    <xf numFmtId="0" fontId="19" fillId="0" borderId="1" xfId="0" applyFont="1" applyBorder="1" applyAlignment="1">
      <alignment horizontal="center" vertical="center" textRotation="180"/>
    </xf>
    <xf numFmtId="0" fontId="0" fillId="0" borderId="1" xfId="0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 textRotation="180"/>
    </xf>
    <xf numFmtId="0" fontId="19" fillId="3" borderId="1" xfId="0" applyFont="1" applyFill="1" applyBorder="1" applyAlignment="1">
      <alignment horizontal="center" vertical="center" textRotation="180"/>
    </xf>
    <xf numFmtId="0" fontId="0" fillId="3" borderId="1" xfId="0" applyFont="1" applyFill="1" applyBorder="1" applyAlignment="1">
      <alignment horizontal="center" vertical="center" textRotation="180" wrapText="1" shrinkToFit="1"/>
    </xf>
    <xf numFmtId="0" fontId="21" fillId="0" borderId="1" xfId="0" applyFont="1" applyBorder="1" applyAlignment="1">
      <alignment horizontal="center" vertical="center" textRotation="180" wrapText="1"/>
    </xf>
    <xf numFmtId="0" fontId="20" fillId="0" borderId="1" xfId="0" applyFont="1" applyBorder="1" applyAlignment="1">
      <alignment horizontal="center" vertical="center" textRotation="180"/>
    </xf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9524</xdr:rowOff>
    </xdr:from>
    <xdr:to>
      <xdr:col>2</xdr:col>
      <xdr:colOff>9525</xdr:colOff>
      <xdr:row>2</xdr:row>
      <xdr:rowOff>9525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19199"/>
          <a:ext cx="4152900" cy="1895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N41"/>
  <sheetViews>
    <sheetView tabSelected="1" topLeftCell="K4" workbookViewId="0">
      <selection activeCell="BL43" sqref="BK42:BL43"/>
    </sheetView>
  </sheetViews>
  <sheetFormatPr baseColWidth="10" defaultColWidth="11.42578125" defaultRowHeight="15" x14ac:dyDescent="0.25"/>
  <cols>
    <col min="2" max="2" width="50.7109375" customWidth="1"/>
    <col min="3" max="3" width="11.85546875" customWidth="1"/>
    <col min="4" max="60" width="4.140625" customWidth="1"/>
    <col min="61" max="61" width="8.28515625" customWidth="1"/>
    <col min="62" max="62" width="7.5703125" customWidth="1"/>
    <col min="63" max="63" width="11.85546875" customWidth="1"/>
    <col min="64" max="64" width="6.42578125" customWidth="1"/>
  </cols>
  <sheetData>
    <row r="1" spans="1:66" ht="50.25" customHeight="1" x14ac:dyDescent="0.25">
      <c r="A1" s="31">
        <v>44096</v>
      </c>
      <c r="B1" s="35" t="s">
        <v>0</v>
      </c>
    </row>
    <row r="2" spans="1:66" ht="149.25" customHeight="1" x14ac:dyDescent="0.25">
      <c r="A2" s="6"/>
      <c r="B2" s="6"/>
      <c r="C2" s="7" t="s">
        <v>1</v>
      </c>
      <c r="D2" s="50" t="s">
        <v>2</v>
      </c>
      <c r="E2" s="50" t="s">
        <v>3</v>
      </c>
      <c r="F2" s="50" t="s">
        <v>4</v>
      </c>
      <c r="G2" s="50" t="s">
        <v>5</v>
      </c>
      <c r="H2" s="50" t="s">
        <v>6</v>
      </c>
      <c r="I2" s="15" t="s">
        <v>7</v>
      </c>
      <c r="J2" s="50" t="s">
        <v>8</v>
      </c>
      <c r="K2" s="15" t="s">
        <v>9</v>
      </c>
      <c r="L2" s="50" t="s">
        <v>10</v>
      </c>
      <c r="M2" s="50" t="s">
        <v>11</v>
      </c>
      <c r="N2" s="50" t="s">
        <v>12</v>
      </c>
      <c r="O2" s="50" t="s">
        <v>13</v>
      </c>
      <c r="P2" s="50" t="s">
        <v>14</v>
      </c>
      <c r="Q2" s="50" t="s">
        <v>15</v>
      </c>
      <c r="R2" s="50" t="s">
        <v>16</v>
      </c>
      <c r="S2" s="50" t="s">
        <v>17</v>
      </c>
      <c r="T2" s="50" t="s">
        <v>18</v>
      </c>
      <c r="U2" s="50" t="s">
        <v>19</v>
      </c>
      <c r="V2" s="50" t="s">
        <v>20</v>
      </c>
      <c r="W2" s="50" t="s">
        <v>21</v>
      </c>
      <c r="X2" s="15" t="s">
        <v>22</v>
      </c>
      <c r="Y2" s="15" t="s">
        <v>23</v>
      </c>
      <c r="Z2" s="15" t="s">
        <v>24</v>
      </c>
      <c r="AA2" s="15" t="s">
        <v>25</v>
      </c>
      <c r="AB2" s="15" t="s">
        <v>26</v>
      </c>
      <c r="AC2" s="15" t="s">
        <v>27</v>
      </c>
      <c r="AD2" s="15" t="s">
        <v>28</v>
      </c>
      <c r="AE2" s="15" t="s">
        <v>29</v>
      </c>
      <c r="AF2" s="15" t="s">
        <v>30</v>
      </c>
      <c r="AG2" s="15" t="s">
        <v>31</v>
      </c>
      <c r="AH2" s="15" t="s">
        <v>32</v>
      </c>
      <c r="AI2" s="15" t="s">
        <v>33</v>
      </c>
      <c r="AJ2" s="15" t="s">
        <v>34</v>
      </c>
      <c r="AK2" s="15" t="s">
        <v>35</v>
      </c>
      <c r="AL2" s="15" t="s">
        <v>36</v>
      </c>
      <c r="AM2" s="51" t="s">
        <v>37</v>
      </c>
      <c r="AN2" s="47" t="s">
        <v>38</v>
      </c>
      <c r="AO2" s="52" t="s">
        <v>39</v>
      </c>
      <c r="AP2" s="43"/>
      <c r="AQ2" s="43" t="s">
        <v>40</v>
      </c>
      <c r="AR2" s="43" t="s">
        <v>41</v>
      </c>
      <c r="AS2" s="43" t="s">
        <v>42</v>
      </c>
      <c r="AT2" s="43" t="s">
        <v>43</v>
      </c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4"/>
      <c r="BG2" s="43"/>
      <c r="BH2" s="43"/>
      <c r="BI2" s="8" t="s">
        <v>44</v>
      </c>
      <c r="BJ2" s="9" t="s">
        <v>45</v>
      </c>
      <c r="BK2" s="10" t="s">
        <v>46</v>
      </c>
      <c r="BL2" s="2"/>
    </row>
    <row r="3" spans="1:66" x14ac:dyDescent="0.25">
      <c r="A3" s="19">
        <v>10031123</v>
      </c>
      <c r="B3" s="17" t="s">
        <v>47</v>
      </c>
      <c r="C3" s="11" t="s">
        <v>48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9"/>
      <c r="AO3" s="48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38"/>
      <c r="BG3" s="42"/>
      <c r="BH3" s="42"/>
      <c r="BI3" s="12">
        <f t="shared" ref="BI3:BI32" si="0">SUM(D3:AW3)</f>
        <v>0</v>
      </c>
      <c r="BJ3" s="13">
        <v>13</v>
      </c>
      <c r="BK3" s="14">
        <f>BI3*BJ3</f>
        <v>0</v>
      </c>
      <c r="BL3" s="1"/>
    </row>
    <row r="4" spans="1:66" x14ac:dyDescent="0.25">
      <c r="A4" s="19">
        <v>10031153</v>
      </c>
      <c r="B4" s="17" t="s">
        <v>49</v>
      </c>
      <c r="C4" s="11" t="s">
        <v>48</v>
      </c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46"/>
      <c r="AO4" s="15"/>
      <c r="AP4" s="45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38"/>
      <c r="BG4" s="42"/>
      <c r="BH4" s="42"/>
      <c r="BI4" s="12">
        <f t="shared" si="0"/>
        <v>0</v>
      </c>
      <c r="BJ4" s="13">
        <v>13</v>
      </c>
      <c r="BK4" s="14">
        <f t="shared" ref="BK4:BK36" si="1">BI4*BJ4</f>
        <v>0</v>
      </c>
      <c r="BL4" s="1"/>
    </row>
    <row r="5" spans="1:66" x14ac:dyDescent="0.25">
      <c r="A5" s="19">
        <v>10051152</v>
      </c>
      <c r="B5" s="18" t="s">
        <v>50</v>
      </c>
      <c r="C5" s="11" t="s">
        <v>48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  <c r="AO5" s="41"/>
      <c r="AP5" s="41"/>
      <c r="AQ5" s="41"/>
      <c r="AR5" s="41"/>
      <c r="AS5" s="41"/>
      <c r="AT5" s="41"/>
      <c r="AU5" s="41"/>
      <c r="AV5" s="41"/>
      <c r="AW5" s="41"/>
      <c r="AX5" s="41"/>
      <c r="AY5" s="41"/>
      <c r="AZ5" s="41"/>
      <c r="BA5" s="41"/>
      <c r="BB5" s="41"/>
      <c r="BC5" s="41"/>
      <c r="BD5" s="41"/>
      <c r="BE5" s="41"/>
      <c r="BF5" s="41"/>
      <c r="BG5" s="41"/>
      <c r="BH5" s="41"/>
      <c r="BI5" s="12">
        <f t="shared" si="0"/>
        <v>0</v>
      </c>
      <c r="BJ5" s="13">
        <v>18.2</v>
      </c>
      <c r="BK5" s="14">
        <f t="shared" si="1"/>
        <v>0</v>
      </c>
    </row>
    <row r="6" spans="1:66" x14ac:dyDescent="0.25">
      <c r="A6" s="19">
        <v>10051162</v>
      </c>
      <c r="B6" s="18" t="s">
        <v>51</v>
      </c>
      <c r="C6" s="11" t="s">
        <v>48</v>
      </c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  <c r="AO6" s="41"/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/>
      <c r="BB6" s="41"/>
      <c r="BC6" s="41"/>
      <c r="BD6" s="41"/>
      <c r="BE6" s="41"/>
      <c r="BF6" s="41"/>
      <c r="BG6" s="41"/>
      <c r="BH6" s="41"/>
      <c r="BI6" s="12">
        <f t="shared" si="0"/>
        <v>0</v>
      </c>
      <c r="BJ6" s="13">
        <v>8.4499999999999993</v>
      </c>
      <c r="BK6" s="14">
        <f t="shared" si="1"/>
        <v>0</v>
      </c>
    </row>
    <row r="7" spans="1:66" x14ac:dyDescent="0.25">
      <c r="A7" s="19">
        <v>10051202</v>
      </c>
      <c r="B7" s="18" t="s">
        <v>52</v>
      </c>
      <c r="C7" s="11" t="s">
        <v>48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2">
        <f t="shared" si="0"/>
        <v>0</v>
      </c>
      <c r="BJ7" s="13">
        <v>11.7</v>
      </c>
      <c r="BK7" s="14">
        <f t="shared" si="1"/>
        <v>0</v>
      </c>
    </row>
    <row r="8" spans="1:66" x14ac:dyDescent="0.25">
      <c r="A8" s="16">
        <v>10051212</v>
      </c>
      <c r="B8" s="18" t="s">
        <v>53</v>
      </c>
      <c r="C8" s="11" t="s">
        <v>48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>
        <v>72</v>
      </c>
      <c r="AR8" s="11">
        <v>72</v>
      </c>
      <c r="AS8" s="11">
        <v>72</v>
      </c>
      <c r="AT8" s="11">
        <v>72</v>
      </c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2">
        <f t="shared" si="0"/>
        <v>288</v>
      </c>
      <c r="BJ8" s="13">
        <v>13</v>
      </c>
      <c r="BK8" s="14">
        <f t="shared" si="1"/>
        <v>3744</v>
      </c>
    </row>
    <row r="9" spans="1:66" x14ac:dyDescent="0.25">
      <c r="A9" s="16">
        <v>10051222</v>
      </c>
      <c r="B9" s="18" t="s">
        <v>54</v>
      </c>
      <c r="C9" s="11" t="s">
        <v>48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2">
        <f t="shared" si="0"/>
        <v>0</v>
      </c>
      <c r="BJ9" s="13">
        <v>14.3</v>
      </c>
      <c r="BK9" s="14">
        <f t="shared" si="1"/>
        <v>0</v>
      </c>
    </row>
    <row r="10" spans="1:66" x14ac:dyDescent="0.25">
      <c r="A10" s="16">
        <v>10051232</v>
      </c>
      <c r="B10" s="18" t="s">
        <v>55</v>
      </c>
      <c r="C10" s="11" t="s">
        <v>48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2">
        <f t="shared" si="0"/>
        <v>0</v>
      </c>
      <c r="BJ10" s="13">
        <v>10.4</v>
      </c>
      <c r="BK10" s="14">
        <f t="shared" si="1"/>
        <v>0</v>
      </c>
    </row>
    <row r="11" spans="1:66" x14ac:dyDescent="0.25">
      <c r="A11" s="16">
        <v>10051242</v>
      </c>
      <c r="B11" s="18" t="s">
        <v>56</v>
      </c>
      <c r="C11" s="11" t="s">
        <v>48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2">
        <f t="shared" si="0"/>
        <v>0</v>
      </c>
      <c r="BJ11" s="13"/>
      <c r="BK11" s="14">
        <f t="shared" si="1"/>
        <v>0</v>
      </c>
    </row>
    <row r="12" spans="1:66" x14ac:dyDescent="0.25">
      <c r="A12" s="16">
        <v>10051262</v>
      </c>
      <c r="B12" s="18" t="s">
        <v>57</v>
      </c>
      <c r="C12" s="11" t="s">
        <v>48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2">
        <f t="shared" si="0"/>
        <v>0</v>
      </c>
      <c r="BJ12" s="13"/>
      <c r="BK12" s="14">
        <f t="shared" si="1"/>
        <v>0</v>
      </c>
    </row>
    <row r="13" spans="1:66" x14ac:dyDescent="0.25">
      <c r="A13" s="16">
        <v>10051272</v>
      </c>
      <c r="B13" s="18" t="s">
        <v>58</v>
      </c>
      <c r="C13" s="11" t="s">
        <v>48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2">
        <f t="shared" si="0"/>
        <v>0</v>
      </c>
      <c r="BJ13" s="13">
        <v>7.15</v>
      </c>
      <c r="BK13" s="14">
        <f t="shared" si="1"/>
        <v>0</v>
      </c>
    </row>
    <row r="14" spans="1:66" x14ac:dyDescent="0.25">
      <c r="A14" s="16">
        <v>10051282</v>
      </c>
      <c r="B14" s="18" t="s">
        <v>59</v>
      </c>
      <c r="C14" s="11" t="s">
        <v>48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2">
        <f t="shared" si="0"/>
        <v>0</v>
      </c>
      <c r="BJ14" s="13">
        <v>65</v>
      </c>
      <c r="BK14" s="14">
        <f t="shared" si="1"/>
        <v>0</v>
      </c>
      <c r="BN14" s="3"/>
    </row>
    <row r="15" spans="1:66" x14ac:dyDescent="0.25">
      <c r="A15" s="16">
        <v>10051292</v>
      </c>
      <c r="B15" s="18" t="s">
        <v>60</v>
      </c>
      <c r="C15" s="11" t="s">
        <v>48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2">
        <f t="shared" si="0"/>
        <v>0</v>
      </c>
      <c r="BJ15" s="13">
        <v>12.35</v>
      </c>
      <c r="BK15" s="14">
        <f t="shared" si="1"/>
        <v>0</v>
      </c>
    </row>
    <row r="16" spans="1:66" x14ac:dyDescent="0.25">
      <c r="A16" s="16">
        <v>10051302</v>
      </c>
      <c r="B16" s="18" t="s">
        <v>61</v>
      </c>
      <c r="C16" s="11" t="s">
        <v>48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2">
        <f t="shared" si="0"/>
        <v>0</v>
      </c>
      <c r="BJ16" s="20">
        <v>45.5</v>
      </c>
      <c r="BK16" s="14">
        <f t="shared" si="1"/>
        <v>0</v>
      </c>
    </row>
    <row r="17" spans="1:66" x14ac:dyDescent="0.25">
      <c r="A17" s="16">
        <v>10051312</v>
      </c>
      <c r="B17" s="18" t="s">
        <v>62</v>
      </c>
      <c r="C17" s="11" t="s">
        <v>48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2">
        <f t="shared" si="0"/>
        <v>0</v>
      </c>
      <c r="BJ17" s="13">
        <v>11.05</v>
      </c>
      <c r="BK17" s="14">
        <f t="shared" si="1"/>
        <v>0</v>
      </c>
    </row>
    <row r="18" spans="1:66" x14ac:dyDescent="0.25">
      <c r="A18" s="16">
        <v>10051322</v>
      </c>
      <c r="B18" s="18" t="s">
        <v>63</v>
      </c>
      <c r="C18" s="11" t="s">
        <v>48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>
        <v>1.1000000000000001</v>
      </c>
      <c r="AR18" s="11">
        <v>1.1100000000000001</v>
      </c>
      <c r="AS18" s="11">
        <v>1.1000000000000001</v>
      </c>
      <c r="AT18" s="11">
        <v>1.1000000000000001</v>
      </c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2">
        <f t="shared" si="0"/>
        <v>4.41</v>
      </c>
      <c r="BJ18" s="13">
        <v>195</v>
      </c>
      <c r="BK18" s="14">
        <f t="shared" si="1"/>
        <v>859.95</v>
      </c>
    </row>
    <row r="19" spans="1:66" x14ac:dyDescent="0.25">
      <c r="A19" s="16">
        <v>10051712</v>
      </c>
      <c r="B19" s="18" t="s">
        <v>64</v>
      </c>
      <c r="C19" s="11" t="s">
        <v>48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>
        <v>1</v>
      </c>
      <c r="AA19" s="11"/>
      <c r="AB19" s="11">
        <v>2</v>
      </c>
      <c r="AC19" s="11">
        <v>1</v>
      </c>
      <c r="AD19" s="11">
        <v>1</v>
      </c>
      <c r="AE19" s="11"/>
      <c r="AF19" s="11">
        <v>1</v>
      </c>
      <c r="AG19" s="11">
        <v>4</v>
      </c>
      <c r="AH19" s="11">
        <v>2</v>
      </c>
      <c r="AI19" s="11">
        <v>1</v>
      </c>
      <c r="AJ19" s="11">
        <v>1</v>
      </c>
      <c r="AK19" s="11"/>
      <c r="AL19" s="11">
        <v>1</v>
      </c>
      <c r="AM19" s="11"/>
      <c r="AN19" s="11">
        <v>1</v>
      </c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2">
        <f t="shared" si="0"/>
        <v>16</v>
      </c>
      <c r="BJ19" s="13">
        <v>39</v>
      </c>
      <c r="BK19" s="14">
        <f t="shared" si="1"/>
        <v>624</v>
      </c>
    </row>
    <row r="20" spans="1:66" x14ac:dyDescent="0.25">
      <c r="A20" s="16">
        <v>10051733</v>
      </c>
      <c r="B20" s="18" t="s">
        <v>65</v>
      </c>
      <c r="C20" s="11" t="s">
        <v>48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11"/>
      <c r="BC20" s="11"/>
      <c r="BD20" s="11"/>
      <c r="BE20" s="11"/>
      <c r="BF20" s="11"/>
      <c r="BG20" s="11"/>
      <c r="BH20" s="11"/>
      <c r="BI20" s="12">
        <f t="shared" si="0"/>
        <v>0</v>
      </c>
      <c r="BJ20" s="13">
        <v>45.5</v>
      </c>
      <c r="BK20" s="14">
        <f t="shared" si="1"/>
        <v>0</v>
      </c>
    </row>
    <row r="21" spans="1:66" x14ac:dyDescent="0.25">
      <c r="A21" s="16">
        <v>10051753</v>
      </c>
      <c r="B21" s="18" t="s">
        <v>66</v>
      </c>
      <c r="C21" s="11" t="s">
        <v>48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2">
        <f t="shared" si="0"/>
        <v>0</v>
      </c>
      <c r="BJ21" s="13">
        <v>9.75</v>
      </c>
      <c r="BK21" s="14">
        <f t="shared" si="1"/>
        <v>0</v>
      </c>
    </row>
    <row r="22" spans="1:66" x14ac:dyDescent="0.25">
      <c r="A22" s="16">
        <v>10051743</v>
      </c>
      <c r="B22" s="18" t="s">
        <v>67</v>
      </c>
      <c r="C22" s="11" t="s">
        <v>48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2">
        <f t="shared" si="0"/>
        <v>0</v>
      </c>
      <c r="BJ22" s="13">
        <v>49.4</v>
      </c>
      <c r="BK22" s="14">
        <f t="shared" si="1"/>
        <v>0</v>
      </c>
    </row>
    <row r="23" spans="1:66" x14ac:dyDescent="0.25">
      <c r="A23" s="16">
        <v>10051763</v>
      </c>
      <c r="B23" s="18" t="s">
        <v>68</v>
      </c>
      <c r="C23" s="11" t="s">
        <v>48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11"/>
      <c r="BC23" s="11"/>
      <c r="BD23" s="11"/>
      <c r="BE23" s="11"/>
      <c r="BF23" s="11"/>
      <c r="BG23" s="11"/>
      <c r="BH23" s="11"/>
      <c r="BI23" s="12">
        <f t="shared" si="0"/>
        <v>0</v>
      </c>
      <c r="BJ23" s="13">
        <v>11.05</v>
      </c>
      <c r="BK23" s="14">
        <f t="shared" si="1"/>
        <v>0</v>
      </c>
    </row>
    <row r="24" spans="1:66" x14ac:dyDescent="0.25">
      <c r="A24" s="16">
        <v>10051774</v>
      </c>
      <c r="B24" s="18" t="s">
        <v>69</v>
      </c>
      <c r="C24" s="11" t="s">
        <v>48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2">
        <f t="shared" si="0"/>
        <v>0</v>
      </c>
      <c r="BJ24" s="13">
        <v>52</v>
      </c>
      <c r="BK24" s="14">
        <f t="shared" si="1"/>
        <v>0</v>
      </c>
    </row>
    <row r="25" spans="1:66" x14ac:dyDescent="0.25">
      <c r="A25" s="16">
        <v>10051784</v>
      </c>
      <c r="B25" s="18" t="s">
        <v>70</v>
      </c>
      <c r="C25" s="11" t="s">
        <v>48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2">
        <f t="shared" si="0"/>
        <v>0</v>
      </c>
      <c r="BJ25" s="13">
        <v>13.65</v>
      </c>
      <c r="BK25" s="14">
        <f t="shared" si="1"/>
        <v>0</v>
      </c>
    </row>
    <row r="26" spans="1:66" x14ac:dyDescent="0.25">
      <c r="A26" s="16">
        <v>10053162</v>
      </c>
      <c r="B26" s="18" t="s">
        <v>71</v>
      </c>
      <c r="C26" s="11" t="s">
        <v>48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2">
        <f t="shared" si="0"/>
        <v>0</v>
      </c>
      <c r="BJ26" s="13">
        <v>13</v>
      </c>
      <c r="BK26" s="14">
        <f t="shared" si="1"/>
        <v>0</v>
      </c>
    </row>
    <row r="27" spans="1:66" x14ac:dyDescent="0.25">
      <c r="A27" s="16">
        <v>10037342</v>
      </c>
      <c r="B27" s="23" t="s">
        <v>72</v>
      </c>
      <c r="C27" s="11" t="s">
        <v>73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>
        <v>30</v>
      </c>
      <c r="AR27" s="11">
        <v>68</v>
      </c>
      <c r="AS27" s="11">
        <v>30</v>
      </c>
      <c r="AT27" s="11">
        <v>68</v>
      </c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2">
        <f t="shared" si="0"/>
        <v>196</v>
      </c>
      <c r="BJ27" s="13">
        <v>1.69</v>
      </c>
      <c r="BK27" s="14">
        <f t="shared" si="1"/>
        <v>331.24</v>
      </c>
    </row>
    <row r="28" spans="1:66" x14ac:dyDescent="0.25">
      <c r="A28" s="28">
        <v>10037463</v>
      </c>
      <c r="B28" s="26" t="s">
        <v>74</v>
      </c>
      <c r="C28" s="24" t="s">
        <v>73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>
        <v>12</v>
      </c>
      <c r="AR28" s="11">
        <v>48</v>
      </c>
      <c r="AS28" s="11">
        <v>12</v>
      </c>
      <c r="AT28" s="11">
        <v>48</v>
      </c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2">
        <f t="shared" si="0"/>
        <v>120</v>
      </c>
      <c r="BJ28" s="25">
        <v>2.08</v>
      </c>
      <c r="BK28" s="14">
        <f t="shared" si="1"/>
        <v>249.60000000000002</v>
      </c>
    </row>
    <row r="29" spans="1:66" x14ac:dyDescent="0.25">
      <c r="A29" s="21">
        <v>10037483</v>
      </c>
      <c r="B29" s="26" t="s">
        <v>75</v>
      </c>
      <c r="C29" s="24" t="s">
        <v>73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  <c r="AO29" s="11"/>
      <c r="AP29" s="11"/>
      <c r="AQ29" s="11"/>
      <c r="AR29" s="11"/>
      <c r="AS29" s="11"/>
      <c r="AT29" s="11"/>
      <c r="AU29" s="11"/>
      <c r="AV29" s="11"/>
      <c r="AW29" s="11"/>
      <c r="AX29" s="11"/>
      <c r="AY29" s="11"/>
      <c r="AZ29" s="11"/>
      <c r="BA29" s="11"/>
      <c r="BB29" s="11"/>
      <c r="BC29" s="11"/>
      <c r="BD29" s="11"/>
      <c r="BE29" s="11"/>
      <c r="BF29" s="11"/>
      <c r="BG29" s="11"/>
      <c r="BH29" s="11"/>
      <c r="BI29" s="12">
        <f t="shared" si="0"/>
        <v>0</v>
      </c>
      <c r="BJ29" s="25">
        <v>1.17</v>
      </c>
      <c r="BK29" s="14">
        <f t="shared" si="1"/>
        <v>0</v>
      </c>
    </row>
    <row r="30" spans="1:66" x14ac:dyDescent="0.25">
      <c r="A30" s="21">
        <v>10037473</v>
      </c>
      <c r="B30" s="26" t="s">
        <v>76</v>
      </c>
      <c r="C30" s="11" t="s">
        <v>73</v>
      </c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  <c r="AG30" s="11"/>
      <c r="AH30" s="11"/>
      <c r="AI30" s="11"/>
      <c r="AJ30" s="11"/>
      <c r="AK30" s="11"/>
      <c r="AL30" s="11"/>
      <c r="AM30" s="11"/>
      <c r="AN30" s="11"/>
      <c r="AO30" s="11"/>
      <c r="AP30" s="11"/>
      <c r="AQ30" s="11"/>
      <c r="AR30" s="11"/>
      <c r="AS30" s="11"/>
      <c r="AT30" s="11"/>
      <c r="AU30" s="11"/>
      <c r="AV30" s="11"/>
      <c r="AW30" s="11"/>
      <c r="AX30" s="11"/>
      <c r="AY30" s="11"/>
      <c r="AZ30" s="11"/>
      <c r="BA30" s="11"/>
      <c r="BB30" s="11"/>
      <c r="BC30" s="11"/>
      <c r="BD30" s="11"/>
      <c r="BE30" s="11"/>
      <c r="BF30" s="11"/>
      <c r="BG30" s="11"/>
      <c r="BH30" s="11"/>
      <c r="BI30" s="12">
        <f t="shared" si="0"/>
        <v>0</v>
      </c>
      <c r="BJ30" s="13">
        <v>2.73</v>
      </c>
      <c r="BK30" s="14">
        <f t="shared" si="1"/>
        <v>0</v>
      </c>
      <c r="BN30" s="27"/>
    </row>
    <row r="31" spans="1:66" x14ac:dyDescent="0.25">
      <c r="A31" s="21">
        <v>10027044</v>
      </c>
      <c r="B31" s="26" t="s">
        <v>77</v>
      </c>
      <c r="C31" s="11" t="s">
        <v>48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  <c r="AO31" s="11"/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2">
        <f t="shared" si="0"/>
        <v>0</v>
      </c>
      <c r="BJ31" s="13">
        <v>290</v>
      </c>
      <c r="BK31" s="14">
        <f t="shared" si="1"/>
        <v>0</v>
      </c>
      <c r="BN31" s="27"/>
    </row>
    <row r="32" spans="1:66" x14ac:dyDescent="0.25">
      <c r="A32" s="21">
        <v>10037493</v>
      </c>
      <c r="B32" s="26" t="s">
        <v>78</v>
      </c>
      <c r="C32" s="11" t="s">
        <v>73</v>
      </c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AN32" s="11"/>
      <c r="AO32" s="11"/>
      <c r="AP32" s="11"/>
      <c r="AQ32" s="11"/>
      <c r="AR32" s="11"/>
      <c r="AS32" s="11"/>
      <c r="AT32" s="11"/>
      <c r="AU32" s="11"/>
      <c r="AV32" s="11"/>
      <c r="AW32" s="11"/>
      <c r="AX32" s="11"/>
      <c r="AY32" s="11"/>
      <c r="AZ32" s="11"/>
      <c r="BA32" s="11"/>
      <c r="BB32" s="11"/>
      <c r="BC32" s="11"/>
      <c r="BD32" s="11"/>
      <c r="BE32" s="11"/>
      <c r="BF32" s="11"/>
      <c r="BG32" s="11"/>
      <c r="BH32" s="11"/>
      <c r="BI32" s="12">
        <f t="shared" si="0"/>
        <v>0</v>
      </c>
      <c r="BJ32" s="13">
        <v>1.69</v>
      </c>
      <c r="BK32" s="14">
        <f t="shared" si="1"/>
        <v>0</v>
      </c>
    </row>
    <row r="33" spans="1:63" x14ac:dyDescent="0.25">
      <c r="A33" s="39">
        <v>10027044</v>
      </c>
      <c r="B33" s="26" t="s">
        <v>79</v>
      </c>
      <c r="C33" s="11" t="s">
        <v>48</v>
      </c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  <c r="AO33" s="11"/>
      <c r="AP33" s="11"/>
      <c r="AQ33" s="11"/>
      <c r="AR33" s="11"/>
      <c r="AS33" s="11"/>
      <c r="AT33" s="11"/>
      <c r="AU33" s="11"/>
      <c r="AV33" s="11"/>
      <c r="AW33" s="11"/>
      <c r="AX33" s="11"/>
      <c r="AY33" s="11"/>
      <c r="AZ33" s="11"/>
      <c r="BA33" s="11"/>
      <c r="BB33" s="11"/>
      <c r="BC33" s="11"/>
      <c r="BD33" s="11"/>
      <c r="BE33" s="11"/>
      <c r="BF33" s="11"/>
      <c r="BG33" s="11"/>
      <c r="BH33" s="11"/>
      <c r="BI33" s="12">
        <f t="shared" ref="BI33:BI34" si="2">SUM(D33:AW33)</f>
        <v>0</v>
      </c>
      <c r="BJ33" s="13">
        <v>290</v>
      </c>
      <c r="BK33" s="14">
        <f t="shared" si="1"/>
        <v>0</v>
      </c>
    </row>
    <row r="34" spans="1:63" x14ac:dyDescent="0.25">
      <c r="A34" s="39">
        <v>10027050</v>
      </c>
      <c r="B34" s="26" t="s">
        <v>80</v>
      </c>
      <c r="C34" s="11" t="s">
        <v>48</v>
      </c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2">
        <f t="shared" si="2"/>
        <v>0</v>
      </c>
      <c r="BJ34" s="13">
        <v>29.3</v>
      </c>
      <c r="BK34" s="14">
        <f t="shared" si="1"/>
        <v>0</v>
      </c>
    </row>
    <row r="35" spans="1:63" x14ac:dyDescent="0.25">
      <c r="A35" s="21">
        <v>10034523</v>
      </c>
      <c r="B35" s="26" t="s">
        <v>81</v>
      </c>
      <c r="C35" s="11" t="s">
        <v>82</v>
      </c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12">
        <v>0</v>
      </c>
      <c r="BJ35" s="13">
        <v>490</v>
      </c>
      <c r="BK35" s="14">
        <f>BI35*BJ35</f>
        <v>0</v>
      </c>
    </row>
    <row r="36" spans="1:63" x14ac:dyDescent="0.25">
      <c r="A36" s="21">
        <v>10034533</v>
      </c>
      <c r="B36" s="26" t="s">
        <v>83</v>
      </c>
      <c r="C36" s="11" t="s">
        <v>48</v>
      </c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AN36" s="11"/>
      <c r="AO36" s="11"/>
      <c r="AP36" s="11"/>
      <c r="AQ36" s="11"/>
      <c r="AR36" s="11"/>
      <c r="AS36" s="11"/>
      <c r="AT36" s="11"/>
      <c r="AU36" s="11"/>
      <c r="AV36" s="11"/>
      <c r="AW36" s="11"/>
      <c r="AX36" s="11"/>
      <c r="AY36" s="11"/>
      <c r="AZ36" s="11"/>
      <c r="BA36" s="11"/>
      <c r="BB36" s="11"/>
      <c r="BC36" s="11"/>
      <c r="BD36" s="11"/>
      <c r="BE36" s="11"/>
      <c r="BF36" s="11"/>
      <c r="BG36" s="11"/>
      <c r="BH36" s="11"/>
      <c r="BI36" s="12">
        <f>SUM(D36:AW36)</f>
        <v>0</v>
      </c>
      <c r="BJ36" s="13">
        <v>507</v>
      </c>
      <c r="BK36" s="14">
        <f t="shared" si="1"/>
        <v>0</v>
      </c>
    </row>
    <row r="37" spans="1:63" x14ac:dyDescent="0.25">
      <c r="A37" s="21">
        <v>10034543</v>
      </c>
      <c r="B37" s="26" t="s">
        <v>84</v>
      </c>
      <c r="C37" s="11" t="s">
        <v>73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2">
        <f>SUM(D37:BH37)</f>
        <v>0</v>
      </c>
      <c r="BJ37" s="13">
        <v>0.9</v>
      </c>
      <c r="BK37" s="14">
        <f>BI37*BJ37</f>
        <v>0</v>
      </c>
    </row>
    <row r="38" spans="1:63" x14ac:dyDescent="0.25">
      <c r="BK38" s="34">
        <f>SUM(BK3:BK37)</f>
        <v>5808.79</v>
      </c>
    </row>
    <row r="40" spans="1:63" ht="185.25" customHeight="1" x14ac:dyDescent="0.25">
      <c r="A40" s="6"/>
      <c r="B40" s="32" t="s">
        <v>85</v>
      </c>
      <c r="C40" s="6"/>
      <c r="D40" s="30"/>
      <c r="E40" s="33"/>
      <c r="F40" s="6"/>
      <c r="G40" s="29"/>
      <c r="H40" s="29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53" t="s">
        <v>86</v>
      </c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54" t="s">
        <v>87</v>
      </c>
      <c r="AL40" s="40"/>
      <c r="AM40" s="15"/>
      <c r="AN40" s="15"/>
      <c r="AO40" s="15"/>
      <c r="AP40" s="15"/>
      <c r="AQ40" s="15"/>
      <c r="AR40" s="54" t="s">
        <v>88</v>
      </c>
      <c r="AS40" s="54"/>
      <c r="AT40" s="54" t="s">
        <v>88</v>
      </c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  <c r="BI40" s="22"/>
      <c r="BJ40" s="22"/>
      <c r="BK40" s="22"/>
    </row>
    <row r="41" spans="1:63" ht="28.5" customHeight="1" x14ac:dyDescent="0.5">
      <c r="B41" s="5"/>
      <c r="BK41" s="4"/>
    </row>
  </sheetData>
  <phoneticPr fontId="18" type="noConversion"/>
  <pageMargins left="0.7" right="0.7" top="0.78740157499999996" bottom="0.78740157499999996" header="0.3" footer="0.3"/>
  <pageSetup paperSize="9" scale="51" orientation="landscape" horizont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5C928003C51ED4D8885024C2DA47DA2" ma:contentTypeVersion="8" ma:contentTypeDescription="Ein neues Dokument erstellen." ma:contentTypeScope="" ma:versionID="0d2ef434cd46a62253cb0fae6582738b">
  <xsd:schema xmlns:xsd="http://www.w3.org/2001/XMLSchema" xmlns:xs="http://www.w3.org/2001/XMLSchema" xmlns:p="http://schemas.microsoft.com/office/2006/metadata/properties" xmlns:ns2="2be15778-59ca-49a9-ad66-2f96be18e7c0" xmlns:ns3="e805c6a8-920b-4f73-b069-3006e9723efa" targetNamespace="http://schemas.microsoft.com/office/2006/metadata/properties" ma:root="true" ma:fieldsID="d3654d54981135a779d54f2fab016d63" ns2:_="" ns3:_="">
    <xsd:import namespace="2be15778-59ca-49a9-ad66-2f96be18e7c0"/>
    <xsd:import namespace="e805c6a8-920b-4f73-b069-3006e9723e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e15778-59ca-49a9-ad66-2f96be18e7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05c6a8-920b-4f73-b069-3006e9723ef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89B817B-4615-4082-AD2C-C280A782B7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A42D8E-6525-4A9E-B513-2F3CC4789E7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F192E5F-DAA8-462E-A712-8FD2B3F402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be15778-59ca-49a9-ad66-2f96be18e7c0"/>
    <ds:schemaRef ds:uri="e805c6a8-920b-4f73-b069-3006e9723e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Steffi Hiller</dc:creator>
  <cp:keywords/>
  <dc:description/>
  <cp:lastModifiedBy>STEUBEL</cp:lastModifiedBy>
  <cp:revision/>
  <dcterms:created xsi:type="dcterms:W3CDTF">2018-09-17T07:21:17Z</dcterms:created>
  <dcterms:modified xsi:type="dcterms:W3CDTF">2020-09-29T08:37:59Z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0x010100C5C928003C51ED4D8885024C2DA47DA2</vt:lpwstr>
  </property>
</Properties>
</file>