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tensicherung 16.04.2019\Abtshagen\4R13\4V1059\"/>
    </mc:Choice>
  </mc:AlternateContent>
  <xr:revisionPtr revIDLastSave="0" documentId="13_ncr:1_{2827CA93-90A8-4B35-AF96-5E73A613E6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0" i="1" l="1"/>
  <c r="AA28" i="1" l="1"/>
  <c r="AC28" i="1" s="1"/>
  <c r="AA27" i="1"/>
  <c r="AC27" i="1" s="1"/>
  <c r="AA4" i="1"/>
  <c r="AC4" i="1" s="1"/>
  <c r="AA5" i="1"/>
  <c r="AC5" i="1" s="1"/>
  <c r="AA6" i="1"/>
  <c r="AC6" i="1" s="1"/>
  <c r="AA7" i="1"/>
  <c r="AC7" i="1" s="1"/>
  <c r="AA8" i="1"/>
  <c r="AC8" i="1" s="1"/>
  <c r="AA9" i="1"/>
  <c r="AA10" i="1"/>
  <c r="AC10" i="1" s="1"/>
  <c r="AA11" i="1"/>
  <c r="AC11" i="1" s="1"/>
  <c r="AA12" i="1"/>
  <c r="AC12" i="1" s="1"/>
  <c r="AA13" i="1"/>
  <c r="AC13" i="1" s="1"/>
  <c r="AA14" i="1"/>
  <c r="AC14" i="1" s="1"/>
  <c r="AA15" i="1"/>
  <c r="AC15" i="1" s="1"/>
  <c r="AA16" i="1"/>
  <c r="AC16" i="1" s="1"/>
  <c r="AA17" i="1"/>
  <c r="AC17" i="1" s="1"/>
  <c r="AA18" i="1"/>
  <c r="AC18" i="1" s="1"/>
  <c r="AA3" i="1"/>
  <c r="AC3" i="1" s="1"/>
  <c r="AA34" i="1"/>
  <c r="AC34" i="1" s="1"/>
  <c r="AA33" i="1"/>
  <c r="AC33" i="1" s="1"/>
  <c r="AA32" i="1"/>
  <c r="AC32" i="1" s="1"/>
  <c r="AA31" i="1"/>
  <c r="AC31" i="1" s="1"/>
  <c r="AA30" i="1"/>
  <c r="AC30" i="1" s="1"/>
  <c r="AA29" i="1"/>
  <c r="AC29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C20" i="1"/>
  <c r="AA19" i="1"/>
  <c r="AC19" i="1" s="1"/>
  <c r="AC9" i="1"/>
  <c r="AC35" i="1" l="1"/>
  <c r="AC38" i="1"/>
</calcChain>
</file>

<file path=xl/sharedStrings.xml><?xml version="1.0" encoding="utf-8"?>
<sst xmlns="http://schemas.openxmlformats.org/spreadsheetml/2006/main" count="96" uniqueCount="66">
  <si>
    <t>SM 203519857</t>
  </si>
  <si>
    <t>Faktor/Stück</t>
  </si>
  <si>
    <t>10(4V1059/1)</t>
  </si>
  <si>
    <t>20(4V1059/1)</t>
  </si>
  <si>
    <t>30(4V1059/1)</t>
  </si>
  <si>
    <t>40(4V1059/1)</t>
  </si>
  <si>
    <t>50(4V1059/1)</t>
  </si>
  <si>
    <t>10(4V1059/2)</t>
  </si>
  <si>
    <t>20(4V1059/2)</t>
  </si>
  <si>
    <t>30(4V1059/2)</t>
  </si>
  <si>
    <t>40(4V1059/2)</t>
  </si>
  <si>
    <t>50(4V1059/2)</t>
  </si>
  <si>
    <t>60(4V1059/2)</t>
  </si>
  <si>
    <t>10(4V1058/3)</t>
  </si>
  <si>
    <t>20(4V1059/3)</t>
  </si>
  <si>
    <t>30(4V1059/3)</t>
  </si>
  <si>
    <t>40(4V1059/3)</t>
  </si>
  <si>
    <t>50(4V1059/3)</t>
  </si>
  <si>
    <t>10(4V1059/4)</t>
  </si>
  <si>
    <t>20(4V1059/4)</t>
  </si>
  <si>
    <t>30(4V1059/4)</t>
  </si>
  <si>
    <t>40(4V1059/4)</t>
  </si>
  <si>
    <t>50(4V1059/4)</t>
  </si>
  <si>
    <t>Stückzahlen</t>
  </si>
  <si>
    <t>Einzelpreis/€</t>
  </si>
  <si>
    <t>Summe/€</t>
  </si>
  <si>
    <t>Gf-AP montieren</t>
  </si>
  <si>
    <t>Stck.</t>
  </si>
  <si>
    <t>GF-AB in MFG</t>
  </si>
  <si>
    <t>ungeschnittene Bündelader öffnen</t>
  </si>
  <si>
    <t>ungeschweißte Gf in E&amp;MMS Kass. ableg.</t>
  </si>
  <si>
    <t>Glasfasern vorb. und verbinden Indoor</t>
  </si>
  <si>
    <t>Glasfasern vorb. und verbinden Outdoor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</si>
  <si>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</si>
  <si>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</si>
  <si>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</si>
  <si>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</si>
  <si>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</si>
  <si>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</si>
  <si>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</si>
  <si>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</si>
  <si>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</si>
  <si>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</si>
  <si>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</si>
  <si>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</si>
  <si>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</si>
  <si>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HK-Kontrollmessung Individualmarkt</t>
  </si>
  <si>
    <t>Zulage HK-Kontrollmessung Individualnmarkt</t>
  </si>
  <si>
    <t>Pegelmessung an GF Verbindungsleitungen</t>
  </si>
  <si>
    <t>Zulage Pegelmessung an GF-Vl</t>
  </si>
  <si>
    <t>Gf-HVt E&amp;MMS bestücken/nachbestücken</t>
  </si>
  <si>
    <t>Kabel bis 30 mm auslegen</t>
  </si>
  <si>
    <t>M</t>
  </si>
  <si>
    <t>Einbringen von Kabeln und Rohren unbelegt</t>
  </si>
  <si>
    <t>Einblasen von Kabeln und Rohren unbelegt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</si>
  <si>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</si>
  <si>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</si>
  <si>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</si>
  <si>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</si>
  <si>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</si>
  <si>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Aufmaßsumme</t>
  </si>
  <si>
    <t>15.11.2019 eingestellt</t>
  </si>
  <si>
    <t>12.06.2019 eingestellt</t>
  </si>
  <si>
    <t xml:space="preserve">Bemerkung 4V1059 Ausführungszeitraum: </t>
  </si>
  <si>
    <t>24.09.2020 neu von dir dazugekommen</t>
  </si>
  <si>
    <t>Zusatzmuffe , nicht geplant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</si>
</sst>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7]dd&quot;.&quot;mm&quot;.&quot;yyyy"/>
    <numFmt numFmtId="165" formatCode="#,##0.00&quot; &quot;;[Red]&quot;-&quot;#,##0.00&quot; &quot;"/>
    <numFmt numFmtId="166" formatCode="#,##0.00&quot; &quot;;&quot;-&quot;#,##0.00&quot; &quot;"/>
    <numFmt numFmtId="167" formatCode="[$-407]0.00"/>
    <numFmt numFmtId="168" formatCode="[$-407]0"/>
    <numFmt numFmtId="169" formatCode="#,##0.00&quot; €&quot;;&quot;-&quot;#,##0.00&quot; €&quot;"/>
    <numFmt numFmtId="170" formatCode="[$-407]General"/>
    <numFmt numFmtId="171" formatCode="#,##0.00&quot; &quot;[$€-407];[Red]&quot;-&quot;#,##0.00&quot; &quot;[$€-407]"/>
  </numFmts>
  <fonts count="20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b/>
      <u/>
      <sz val="18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26"/>
      <color rgb="FF000000"/>
      <name val="Calibri"/>
      <family val="2"/>
    </font>
    <font>
      <sz val="10"/>
      <color rgb="FF000000"/>
      <name val="Verdana"/>
      <family val="2"/>
    </font>
    <font>
      <b/>
      <sz val="22"/>
      <color rgb="FF000000"/>
      <name val="Calibri"/>
      <family val="2"/>
    </font>
    <font>
      <b/>
      <sz val="9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24"/>
      <color rgb="FF000000"/>
      <name val="Calibri"/>
      <family val="2"/>
    </font>
    <font>
      <b/>
      <u/>
      <sz val="12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6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17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71" fontId="3" fillId="0" borderId="0"/>
    <xf numFmtId="170" fontId="4" fillId="0" borderId="0"/>
  </cellStyleXfs>
  <cellXfs count="42">
    <xf numFmtId="0" fontId="0" fillId="0" borderId="0" xfId="0"/>
    <xf numFmtId="164" fontId="5" fillId="0" borderId="0" xfId="1" applyNumberFormat="1" applyFont="1" applyAlignment="1">
      <alignment horizontal="center" vertical="center"/>
    </xf>
    <xf numFmtId="170" fontId="6" fillId="0" borderId="0" xfId="1" applyFont="1" applyAlignment="1">
      <alignment horizontal="center" vertical="center"/>
    </xf>
    <xf numFmtId="170" fontId="1" fillId="0" borderId="0" xfId="1"/>
    <xf numFmtId="170" fontId="1" fillId="0" borderId="1" xfId="1" applyBorder="1"/>
    <xf numFmtId="170" fontId="7" fillId="0" borderId="1" xfId="1" applyFont="1" applyBorder="1"/>
    <xf numFmtId="170" fontId="7" fillId="0" borderId="1" xfId="1" applyFont="1" applyBorder="1" applyAlignment="1">
      <alignment horizontal="center" vertical="center" textRotation="180"/>
    </xf>
    <xf numFmtId="170" fontId="8" fillId="0" borderId="1" xfId="1" applyFont="1" applyBorder="1" applyAlignment="1">
      <alignment horizontal="center" vertical="center" textRotation="180"/>
    </xf>
    <xf numFmtId="170" fontId="9" fillId="0" borderId="1" xfId="1" applyFont="1" applyBorder="1" applyAlignment="1">
      <alignment horizontal="center" vertical="center" textRotation="180"/>
    </xf>
    <xf numFmtId="170" fontId="1" fillId="0" borderId="0" xfId="1" applyAlignment="1">
      <alignment horizontal="center" vertical="center" textRotation="180"/>
    </xf>
    <xf numFmtId="168" fontId="1" fillId="2" borderId="1" xfId="1" applyNumberFormat="1" applyFill="1" applyBorder="1" applyAlignment="1">
      <alignment horizontal="center"/>
    </xf>
    <xf numFmtId="170" fontId="10" fillId="0" borderId="1" xfId="6" applyFont="1" applyBorder="1" applyAlignment="1"/>
    <xf numFmtId="170" fontId="1" fillId="0" borderId="1" xfId="1" applyBorder="1" applyAlignment="1">
      <alignment horizontal="center"/>
    </xf>
    <xf numFmtId="170" fontId="7" fillId="0" borderId="1" xfId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7" fontId="7" fillId="0" borderId="1" xfId="1" applyNumberFormat="1" applyFont="1" applyBorder="1" applyAlignment="1">
      <alignment horizontal="center"/>
    </xf>
    <xf numFmtId="170" fontId="1" fillId="0" borderId="0" xfId="1" applyAlignment="1">
      <alignment horizontal="center"/>
    </xf>
    <xf numFmtId="170" fontId="10" fillId="0" borderId="2" xfId="6" applyFont="1" applyBorder="1" applyAlignment="1"/>
    <xf numFmtId="168" fontId="1" fillId="0" borderId="1" xfId="1" applyNumberFormat="1" applyFill="1" applyBorder="1" applyAlignment="1">
      <alignment horizontal="center"/>
    </xf>
    <xf numFmtId="170" fontId="7" fillId="0" borderId="0" xfId="1" applyFont="1"/>
    <xf numFmtId="166" fontId="7" fillId="0" borderId="1" xfId="1" applyNumberFormat="1" applyFont="1" applyBorder="1" applyAlignment="1">
      <alignment horizontal="center"/>
    </xf>
    <xf numFmtId="170" fontId="10" fillId="0" borderId="3" xfId="6" applyFont="1" applyBorder="1" applyAlignment="1"/>
    <xf numFmtId="168" fontId="1" fillId="0" borderId="2" xfId="1" applyNumberFormat="1" applyFill="1" applyBorder="1" applyAlignment="1">
      <alignment horizontal="center"/>
    </xf>
    <xf numFmtId="170" fontId="1" fillId="0" borderId="4" xfId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168" fontId="1" fillId="0" borderId="0" xfId="1" applyNumberFormat="1" applyFill="1" applyBorder="1" applyAlignment="1">
      <alignment horizontal="center"/>
    </xf>
    <xf numFmtId="165" fontId="1" fillId="0" borderId="0" xfId="1" applyNumberFormat="1"/>
    <xf numFmtId="167" fontId="1" fillId="0" borderId="0" xfId="1" applyNumberFormat="1" applyAlignment="1">
      <alignment horizontal="center"/>
    </xf>
    <xf numFmtId="170" fontId="11" fillId="0" borderId="1" xfId="1" applyFont="1" applyBorder="1" applyAlignment="1">
      <alignment vertical="top" wrapText="1"/>
    </xf>
    <xf numFmtId="170" fontId="12" fillId="0" borderId="1" xfId="1" applyFont="1" applyBorder="1" applyAlignment="1">
      <alignment horizontal="center" vertical="center" textRotation="180"/>
    </xf>
    <xf numFmtId="170" fontId="13" fillId="0" borderId="1" xfId="1" applyFont="1" applyBorder="1" applyAlignment="1">
      <alignment horizontal="center" vertical="center" textRotation="180"/>
    </xf>
    <xf numFmtId="170" fontId="14" fillId="0" borderId="1" xfId="1" applyFont="1" applyBorder="1" applyAlignment="1">
      <alignment horizontal="center" vertical="center" textRotation="180"/>
    </xf>
    <xf numFmtId="170" fontId="15" fillId="0" borderId="1" xfId="1" applyFont="1" applyBorder="1" applyAlignment="1">
      <alignment horizontal="center" vertical="center" textRotation="180"/>
    </xf>
    <xf numFmtId="170" fontId="1" fillId="0" borderId="1" xfId="1" applyBorder="1" applyAlignment="1">
      <alignment horizontal="center" vertical="center" textRotation="180"/>
    </xf>
    <xf numFmtId="170" fontId="1" fillId="0" borderId="0" xfId="1" applyBorder="1"/>
    <xf numFmtId="170" fontId="16" fillId="0" borderId="0" xfId="1" applyFont="1"/>
    <xf numFmtId="169" fontId="17" fillId="0" borderId="0" xfId="1" applyNumberFormat="1" applyFont="1" applyAlignment="1">
      <alignment horizontal="center"/>
    </xf>
    <xf numFmtId="170" fontId="15" fillId="0" borderId="1" xfId="1" applyFont="1" applyBorder="1" applyAlignment="1">
      <alignment horizontal="center"/>
    </xf>
    <xf numFmtId="0" fontId="18" fillId="0" borderId="0" xfId="1" applyNumberFormat="1" applyFont="1"/>
    <xf numFmtId="170" fontId="19" fillId="0" borderId="1" xfId="1" applyFont="1" applyBorder="1" applyAlignment="1">
      <alignment horizontal="center"/>
    </xf>
    <xf numFmtId="170" fontId="19" fillId="0" borderId="0" xfId="1" applyFont="1"/>
    <xf numFmtId="170" fontId="7" fillId="3" borderId="1" xfId="1" applyFont="1" applyFill="1" applyBorder="1" applyAlignment="1">
      <alignment horizontal="center" vertical="center" textRotation="180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Standard" xfId="0" builtinId="0" customBuiltin="1"/>
    <cellStyle name="Standard 2" xfId="6" xr:uid="{00000000-0005-0000-0000-000006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27000</xdr:colOff>
      <xdr:row>1</xdr:row>
      <xdr:rowOff>360</xdr:rowOff>
    </xdr:from>
    <xdr:ext cx="4346280" cy="1887840"/>
    <xdr:pic>
      <xdr:nvPicPr>
        <xdr:cNvPr id="2" name="Grafik 1">
          <a:extLst>
            <a:ext uri="{FF2B5EF4-FFF2-40B4-BE49-F238E27FC236}">
              <a16:creationId xmlns:a16="http://schemas.microsoft.com/office/drawing/2014/main" id="{1669B4BC-87B0-4153-BEC5-6B66E4E30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7000" y="638535"/>
          <a:ext cx="4346280" cy="18878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3"/>
  <sheetViews>
    <sheetView tabSelected="1" workbookViewId="0">
      <selection activeCell="AB37" sqref="AB37"/>
    </sheetView>
  </sheetViews>
  <sheetFormatPr baseColWidth="10" defaultRowHeight="15" x14ac:dyDescent="0.25"/>
  <cols>
    <col min="1" max="1" width="9.875" style="3" customWidth="1"/>
    <col min="2" max="2" width="47.25" style="3" customWidth="1"/>
    <col min="3" max="3" width="11" style="3" customWidth="1"/>
    <col min="4" max="12" width="6.25" style="3" customWidth="1"/>
    <col min="13" max="27" width="6" style="3" customWidth="1"/>
    <col min="28" max="28" width="7" style="3" customWidth="1"/>
    <col min="29" max="29" width="11" style="3" customWidth="1"/>
    <col min="30" max="30" width="6" style="3" customWidth="1"/>
    <col min="31" max="1024" width="9.875" style="3" customWidth="1"/>
  </cols>
  <sheetData>
    <row r="1" spans="1:32" ht="50.25" customHeight="1" x14ac:dyDescent="0.25">
      <c r="A1" s="1">
        <v>44098</v>
      </c>
      <c r="B1" s="2" t="s">
        <v>0</v>
      </c>
    </row>
    <row r="2" spans="1:32" ht="149.25" customHeight="1" x14ac:dyDescent="0.25">
      <c r="A2" s="4"/>
      <c r="B2" s="4"/>
      <c r="C2" s="5" t="s">
        <v>1</v>
      </c>
      <c r="D2" s="41" t="s">
        <v>2</v>
      </c>
      <c r="E2" s="41" t="s">
        <v>3</v>
      </c>
      <c r="F2" s="41" t="s">
        <v>4</v>
      </c>
      <c r="G2" s="41" t="s">
        <v>5</v>
      </c>
      <c r="H2" s="41" t="s">
        <v>6</v>
      </c>
      <c r="I2" s="6"/>
      <c r="J2" s="41" t="s">
        <v>7</v>
      </c>
      <c r="K2" s="41" t="s">
        <v>8</v>
      </c>
      <c r="L2" s="41" t="s">
        <v>9</v>
      </c>
      <c r="M2" s="41" t="s">
        <v>10</v>
      </c>
      <c r="N2" s="41" t="s">
        <v>11</v>
      </c>
      <c r="O2" s="41" t="s">
        <v>12</v>
      </c>
      <c r="P2" s="6"/>
      <c r="Q2" s="41" t="s">
        <v>13</v>
      </c>
      <c r="R2" s="41" t="s">
        <v>14</v>
      </c>
      <c r="S2" s="41" t="s">
        <v>15</v>
      </c>
      <c r="T2" s="41" t="s">
        <v>16</v>
      </c>
      <c r="U2" s="41" t="s">
        <v>17</v>
      </c>
      <c r="V2" s="41" t="s">
        <v>18</v>
      </c>
      <c r="W2" s="41" t="s">
        <v>19</v>
      </c>
      <c r="X2" s="41" t="s">
        <v>20</v>
      </c>
      <c r="Y2" s="41" t="s">
        <v>21</v>
      </c>
      <c r="Z2" s="41" t="s">
        <v>22</v>
      </c>
      <c r="AA2" s="6" t="s">
        <v>23</v>
      </c>
      <c r="AB2" s="7" t="s">
        <v>24</v>
      </c>
      <c r="AC2" s="8" t="s">
        <v>25</v>
      </c>
      <c r="AD2" s="9"/>
    </row>
    <row r="3" spans="1:32" x14ac:dyDescent="0.25">
      <c r="A3" s="10">
        <v>10031123</v>
      </c>
      <c r="B3" s="11" t="s">
        <v>26</v>
      </c>
      <c r="C3" s="12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>
        <f>SUM(D3:Z3)</f>
        <v>0</v>
      </c>
      <c r="AB3" s="14">
        <v>13</v>
      </c>
      <c r="AC3" s="15">
        <f t="shared" ref="AC3:AC34" si="0">AA3*AB3</f>
        <v>0</v>
      </c>
      <c r="AD3" s="16"/>
    </row>
    <row r="4" spans="1:32" x14ac:dyDescent="0.25">
      <c r="A4" s="10">
        <v>10031153</v>
      </c>
      <c r="B4" s="11" t="s">
        <v>28</v>
      </c>
      <c r="C4" s="12" t="s">
        <v>27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>
        <f>SUM(D4:Z4)</f>
        <v>0</v>
      </c>
      <c r="AB4" s="14">
        <v>13</v>
      </c>
      <c r="AC4" s="15">
        <f t="shared" si="0"/>
        <v>0</v>
      </c>
      <c r="AD4" s="16"/>
    </row>
    <row r="5" spans="1:32" x14ac:dyDescent="0.25">
      <c r="A5" s="10">
        <v>10051152</v>
      </c>
      <c r="B5" s="17" t="s">
        <v>29</v>
      </c>
      <c r="C5" s="12" t="s">
        <v>27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>
        <f>SUM(D5:Z5)</f>
        <v>0</v>
      </c>
      <c r="AB5" s="14">
        <v>18.2</v>
      </c>
      <c r="AC5" s="15">
        <f t="shared" si="0"/>
        <v>0</v>
      </c>
    </row>
    <row r="6" spans="1:32" x14ac:dyDescent="0.25">
      <c r="A6" s="10">
        <v>10051162</v>
      </c>
      <c r="B6" s="17" t="s">
        <v>30</v>
      </c>
      <c r="C6" s="12" t="s">
        <v>27</v>
      </c>
      <c r="D6" s="39">
        <v>2</v>
      </c>
      <c r="E6" s="39">
        <v>2</v>
      </c>
      <c r="F6" s="12"/>
      <c r="G6" s="12">
        <v>30</v>
      </c>
      <c r="H6" s="12">
        <v>24</v>
      </c>
      <c r="I6" s="12"/>
      <c r="J6" s="12">
        <v>12</v>
      </c>
      <c r="K6" s="12">
        <v>12</v>
      </c>
      <c r="L6" s="12">
        <v>6</v>
      </c>
      <c r="M6" s="39">
        <v>2</v>
      </c>
      <c r="N6" s="39">
        <v>2</v>
      </c>
      <c r="O6" s="12"/>
      <c r="P6" s="12"/>
      <c r="Q6" s="12"/>
      <c r="R6" s="12"/>
      <c r="S6" s="12"/>
      <c r="T6" s="12">
        <v>30</v>
      </c>
      <c r="U6" s="12"/>
      <c r="V6" s="37">
        <v>5</v>
      </c>
      <c r="W6" s="37">
        <v>6</v>
      </c>
      <c r="X6" s="37">
        <v>12</v>
      </c>
      <c r="Y6" s="12">
        <v>12</v>
      </c>
      <c r="Z6" s="12">
        <v>36</v>
      </c>
      <c r="AA6" s="13">
        <f>SUM(D6:Z6)</f>
        <v>193</v>
      </c>
      <c r="AB6" s="14">
        <v>8.4499999999999993</v>
      </c>
      <c r="AC6" s="15">
        <f t="shared" si="0"/>
        <v>1630.85</v>
      </c>
    </row>
    <row r="7" spans="1:32" x14ac:dyDescent="0.25">
      <c r="A7" s="10">
        <v>10051202</v>
      </c>
      <c r="B7" s="17" t="s">
        <v>31</v>
      </c>
      <c r="C7" s="12" t="s">
        <v>27</v>
      </c>
      <c r="D7" s="39"/>
      <c r="E7" s="39"/>
      <c r="F7" s="12"/>
      <c r="G7" s="12"/>
      <c r="H7" s="12"/>
      <c r="I7" s="12"/>
      <c r="J7" s="12"/>
      <c r="K7" s="12"/>
      <c r="L7" s="12"/>
      <c r="M7" s="39"/>
      <c r="N7" s="39"/>
      <c r="O7" s="12"/>
      <c r="P7" s="12"/>
      <c r="Q7" s="12"/>
      <c r="R7" s="12"/>
      <c r="S7" s="12"/>
      <c r="T7" s="12"/>
      <c r="U7" s="12"/>
      <c r="V7" s="37"/>
      <c r="W7" s="37"/>
      <c r="X7" s="37"/>
      <c r="Y7" s="12"/>
      <c r="Z7" s="12"/>
      <c r="AA7" s="13">
        <f>SUM(D7:Z7)</f>
        <v>0</v>
      </c>
      <c r="AB7" s="14">
        <v>11.7</v>
      </c>
      <c r="AC7" s="15">
        <f t="shared" si="0"/>
        <v>0</v>
      </c>
    </row>
    <row r="8" spans="1:32" x14ac:dyDescent="0.25">
      <c r="A8" s="18">
        <v>10051212</v>
      </c>
      <c r="B8" s="17" t="s">
        <v>32</v>
      </c>
      <c r="C8" s="12" t="s">
        <v>27</v>
      </c>
      <c r="D8" s="39">
        <v>72</v>
      </c>
      <c r="E8" s="39">
        <v>72</v>
      </c>
      <c r="F8" s="12"/>
      <c r="G8" s="12">
        <v>72</v>
      </c>
      <c r="H8" s="12">
        <v>26</v>
      </c>
      <c r="I8" s="12"/>
      <c r="J8" s="12">
        <v>72</v>
      </c>
      <c r="K8" s="12">
        <v>72</v>
      </c>
      <c r="L8" s="12">
        <v>72</v>
      </c>
      <c r="M8" s="39">
        <v>72</v>
      </c>
      <c r="N8" s="39">
        <v>72</v>
      </c>
      <c r="O8" s="12"/>
      <c r="P8" s="12"/>
      <c r="Q8" s="12"/>
      <c r="R8" s="12"/>
      <c r="S8" s="12"/>
      <c r="T8" s="12">
        <v>42</v>
      </c>
      <c r="U8" s="12">
        <v>12</v>
      </c>
      <c r="V8" s="37">
        <v>72</v>
      </c>
      <c r="W8" s="37">
        <v>72</v>
      </c>
      <c r="X8" s="37">
        <v>72</v>
      </c>
      <c r="Y8" s="12">
        <v>72</v>
      </c>
      <c r="Z8" s="12">
        <v>12</v>
      </c>
      <c r="AA8" s="13">
        <f>SUM(D8:Z8)</f>
        <v>956</v>
      </c>
      <c r="AB8" s="14">
        <v>13</v>
      </c>
      <c r="AC8" s="15">
        <f t="shared" si="0"/>
        <v>12428</v>
      </c>
    </row>
    <row r="9" spans="1:32" x14ac:dyDescent="0.25">
      <c r="A9" s="18">
        <v>10051222</v>
      </c>
      <c r="B9" s="17" t="s">
        <v>33</v>
      </c>
      <c r="C9" s="12" t="s">
        <v>27</v>
      </c>
      <c r="D9" s="39"/>
      <c r="E9" s="39"/>
      <c r="F9" s="12"/>
      <c r="G9" s="12"/>
      <c r="H9" s="12"/>
      <c r="I9" s="12"/>
      <c r="J9" s="12"/>
      <c r="K9" s="12"/>
      <c r="L9" s="12"/>
      <c r="M9" s="39"/>
      <c r="N9" s="39"/>
      <c r="O9" s="12"/>
      <c r="P9" s="12"/>
      <c r="Q9" s="12"/>
      <c r="R9" s="12"/>
      <c r="S9" s="12"/>
      <c r="T9" s="12"/>
      <c r="U9" s="12"/>
      <c r="V9" s="37"/>
      <c r="W9" s="37"/>
      <c r="X9" s="37"/>
      <c r="Y9" s="12"/>
      <c r="Z9" s="12"/>
      <c r="AA9" s="13">
        <f>SUM(D9:Z9)</f>
        <v>0</v>
      </c>
      <c r="AB9" s="14">
        <v>14.3</v>
      </c>
      <c r="AC9" s="15">
        <f t="shared" si="0"/>
        <v>0</v>
      </c>
    </row>
    <row r="10" spans="1:32" x14ac:dyDescent="0.25">
      <c r="A10" s="18">
        <v>10051232</v>
      </c>
      <c r="B10" s="17" t="s">
        <v>34</v>
      </c>
      <c r="C10" s="12" t="s">
        <v>27</v>
      </c>
      <c r="D10" s="39"/>
      <c r="E10" s="39"/>
      <c r="F10" s="12"/>
      <c r="G10" s="12"/>
      <c r="H10" s="12"/>
      <c r="I10" s="12"/>
      <c r="J10" s="12"/>
      <c r="K10" s="12"/>
      <c r="L10" s="12"/>
      <c r="M10" s="39"/>
      <c r="N10" s="39"/>
      <c r="O10" s="12"/>
      <c r="P10" s="12"/>
      <c r="Q10" s="12"/>
      <c r="R10" s="12"/>
      <c r="S10" s="12"/>
      <c r="T10" s="12"/>
      <c r="U10" s="12"/>
      <c r="V10" s="37"/>
      <c r="W10" s="37"/>
      <c r="X10" s="37"/>
      <c r="Y10" s="12"/>
      <c r="Z10" s="12"/>
      <c r="AA10" s="13">
        <f>SUM(D10:Z10)</f>
        <v>0</v>
      </c>
      <c r="AB10" s="14">
        <v>10.4</v>
      </c>
      <c r="AC10" s="15">
        <f t="shared" si="0"/>
        <v>0</v>
      </c>
    </row>
    <row r="11" spans="1:32" x14ac:dyDescent="0.25">
      <c r="A11" s="18">
        <v>10051242</v>
      </c>
      <c r="B11" s="17" t="s">
        <v>35</v>
      </c>
      <c r="C11" s="12" t="s">
        <v>27</v>
      </c>
      <c r="D11" s="39"/>
      <c r="E11" s="39"/>
      <c r="F11" s="12"/>
      <c r="G11" s="12"/>
      <c r="H11" s="12"/>
      <c r="I11" s="12"/>
      <c r="J11" s="12"/>
      <c r="K11" s="12"/>
      <c r="L11" s="12"/>
      <c r="M11" s="39"/>
      <c r="N11" s="39"/>
      <c r="O11" s="12"/>
      <c r="P11" s="12"/>
      <c r="Q11" s="12"/>
      <c r="R11" s="12"/>
      <c r="S11" s="12"/>
      <c r="T11" s="12"/>
      <c r="U11" s="12"/>
      <c r="V11" s="37"/>
      <c r="W11" s="37"/>
      <c r="X11" s="37"/>
      <c r="Y11" s="12"/>
      <c r="Z11" s="12"/>
      <c r="AA11" s="13">
        <f>SUM(D11:Z11)</f>
        <v>0</v>
      </c>
      <c r="AB11" s="14"/>
      <c r="AC11" s="15">
        <f t="shared" si="0"/>
        <v>0</v>
      </c>
    </row>
    <row r="12" spans="1:32" x14ac:dyDescent="0.25">
      <c r="A12" s="18">
        <v>10051262</v>
      </c>
      <c r="B12" s="17" t="s">
        <v>36</v>
      </c>
      <c r="C12" s="12" t="s">
        <v>27</v>
      </c>
      <c r="D12" s="39"/>
      <c r="E12" s="39"/>
      <c r="F12" s="12"/>
      <c r="G12" s="12"/>
      <c r="H12" s="12"/>
      <c r="I12" s="12"/>
      <c r="J12" s="12"/>
      <c r="K12" s="12"/>
      <c r="L12" s="12"/>
      <c r="M12" s="39"/>
      <c r="N12" s="39"/>
      <c r="O12" s="12"/>
      <c r="P12" s="12"/>
      <c r="Q12" s="12"/>
      <c r="R12" s="12"/>
      <c r="S12" s="12"/>
      <c r="T12" s="12"/>
      <c r="U12" s="12"/>
      <c r="V12" s="37"/>
      <c r="W12" s="37"/>
      <c r="X12" s="37"/>
      <c r="Y12" s="12"/>
      <c r="Z12" s="12"/>
      <c r="AA12" s="13">
        <f>SUM(D12:Z12)</f>
        <v>0</v>
      </c>
      <c r="AB12" s="14"/>
      <c r="AC12" s="15">
        <f t="shared" si="0"/>
        <v>0</v>
      </c>
    </row>
    <row r="13" spans="1:32" x14ac:dyDescent="0.25">
      <c r="A13" s="18">
        <v>10051272</v>
      </c>
      <c r="B13" s="17" t="s">
        <v>37</v>
      </c>
      <c r="C13" s="12" t="s">
        <v>27</v>
      </c>
      <c r="D13" s="39"/>
      <c r="E13" s="39"/>
      <c r="F13" s="12"/>
      <c r="G13" s="12"/>
      <c r="H13" s="12"/>
      <c r="I13" s="12"/>
      <c r="J13" s="12"/>
      <c r="K13" s="12"/>
      <c r="L13" s="12"/>
      <c r="M13" s="39"/>
      <c r="N13" s="39"/>
      <c r="O13" s="12"/>
      <c r="P13" s="12"/>
      <c r="Q13" s="12"/>
      <c r="R13" s="12"/>
      <c r="S13" s="12"/>
      <c r="T13" s="12"/>
      <c r="U13" s="12"/>
      <c r="V13" s="37"/>
      <c r="W13" s="37"/>
      <c r="X13" s="37"/>
      <c r="Y13" s="12"/>
      <c r="Z13" s="12"/>
      <c r="AA13" s="13">
        <f>SUM(D13:Z13)</f>
        <v>0</v>
      </c>
      <c r="AB13" s="14">
        <v>7.15</v>
      </c>
      <c r="AC13" s="15">
        <f t="shared" si="0"/>
        <v>0</v>
      </c>
    </row>
    <row r="14" spans="1:32" x14ac:dyDescent="0.25">
      <c r="A14" s="18">
        <v>10051282</v>
      </c>
      <c r="B14" s="17" t="s">
        <v>38</v>
      </c>
      <c r="C14" s="12" t="s">
        <v>27</v>
      </c>
      <c r="D14" s="39"/>
      <c r="E14" s="39"/>
      <c r="F14" s="12"/>
      <c r="G14" s="12"/>
      <c r="H14" s="12"/>
      <c r="I14" s="12"/>
      <c r="J14" s="12"/>
      <c r="K14" s="12"/>
      <c r="L14" s="12"/>
      <c r="M14" s="39"/>
      <c r="N14" s="39"/>
      <c r="O14" s="12"/>
      <c r="P14" s="12"/>
      <c r="Q14" s="12"/>
      <c r="R14" s="12"/>
      <c r="S14" s="12"/>
      <c r="T14" s="12"/>
      <c r="U14" s="12"/>
      <c r="V14" s="37"/>
      <c r="W14" s="37"/>
      <c r="X14" s="37"/>
      <c r="Y14" s="12"/>
      <c r="Z14" s="12"/>
      <c r="AA14" s="13">
        <f>SUM(D14:Z14)</f>
        <v>0</v>
      </c>
      <c r="AB14" s="14">
        <v>65</v>
      </c>
      <c r="AC14" s="15">
        <f t="shared" si="0"/>
        <v>0</v>
      </c>
      <c r="AF14" s="19"/>
    </row>
    <row r="15" spans="1:32" x14ac:dyDescent="0.25">
      <c r="A15" s="18">
        <v>10051292</v>
      </c>
      <c r="B15" s="17" t="s">
        <v>39</v>
      </c>
      <c r="C15" s="12" t="s">
        <v>27</v>
      </c>
      <c r="D15" s="39"/>
      <c r="E15" s="39"/>
      <c r="F15" s="12"/>
      <c r="G15" s="12"/>
      <c r="H15" s="12"/>
      <c r="I15" s="12"/>
      <c r="J15" s="12"/>
      <c r="K15" s="12"/>
      <c r="L15" s="12"/>
      <c r="M15" s="39"/>
      <c r="N15" s="39"/>
      <c r="O15" s="12"/>
      <c r="P15" s="12"/>
      <c r="Q15" s="12"/>
      <c r="R15" s="12"/>
      <c r="S15" s="12"/>
      <c r="T15" s="12"/>
      <c r="U15" s="12"/>
      <c r="V15" s="37"/>
      <c r="W15" s="37"/>
      <c r="X15" s="37"/>
      <c r="Y15" s="12"/>
      <c r="Z15" s="12"/>
      <c r="AA15" s="13">
        <f>SUM(D15:Z15)</f>
        <v>0</v>
      </c>
      <c r="AB15" s="14">
        <v>12.35</v>
      </c>
      <c r="AC15" s="15">
        <f t="shared" si="0"/>
        <v>0</v>
      </c>
    </row>
    <row r="16" spans="1:32" x14ac:dyDescent="0.25">
      <c r="A16" s="18">
        <v>10051302</v>
      </c>
      <c r="B16" s="17" t="s">
        <v>40</v>
      </c>
      <c r="C16" s="12" t="s">
        <v>27</v>
      </c>
      <c r="D16" s="39"/>
      <c r="E16" s="39"/>
      <c r="F16" s="12"/>
      <c r="G16" s="12"/>
      <c r="H16" s="12"/>
      <c r="I16" s="12"/>
      <c r="J16" s="12"/>
      <c r="K16" s="12"/>
      <c r="L16" s="12"/>
      <c r="M16" s="39"/>
      <c r="N16" s="39"/>
      <c r="O16" s="12"/>
      <c r="P16" s="12"/>
      <c r="Q16" s="12"/>
      <c r="R16" s="12"/>
      <c r="S16" s="12"/>
      <c r="T16" s="12"/>
      <c r="U16" s="12"/>
      <c r="V16" s="37"/>
      <c r="W16" s="37"/>
      <c r="X16" s="37"/>
      <c r="Y16" s="12"/>
      <c r="Z16" s="12"/>
      <c r="AA16" s="13">
        <f>SUM(D16:Z16)</f>
        <v>0</v>
      </c>
      <c r="AB16" s="20">
        <v>45.5</v>
      </c>
      <c r="AC16" s="15">
        <f t="shared" si="0"/>
        <v>0</v>
      </c>
    </row>
    <row r="17" spans="1:32" x14ac:dyDescent="0.25">
      <c r="A17" s="18">
        <v>10051312</v>
      </c>
      <c r="B17" s="17" t="s">
        <v>41</v>
      </c>
      <c r="C17" s="12" t="s">
        <v>27</v>
      </c>
      <c r="D17" s="39"/>
      <c r="E17" s="39"/>
      <c r="F17" s="12"/>
      <c r="G17" s="12"/>
      <c r="H17" s="12"/>
      <c r="I17" s="12"/>
      <c r="J17" s="12"/>
      <c r="K17" s="12"/>
      <c r="L17" s="12"/>
      <c r="M17" s="39"/>
      <c r="N17" s="39"/>
      <c r="O17" s="12"/>
      <c r="P17" s="12"/>
      <c r="Q17" s="12"/>
      <c r="R17" s="12"/>
      <c r="S17" s="12"/>
      <c r="T17" s="12"/>
      <c r="U17" s="12"/>
      <c r="V17" s="37"/>
      <c r="W17" s="37"/>
      <c r="X17" s="37"/>
      <c r="Y17" s="12"/>
      <c r="Z17" s="12"/>
      <c r="AA17" s="13">
        <f>SUM(D17:Z17)</f>
        <v>0</v>
      </c>
      <c r="AB17" s="14">
        <v>11.05</v>
      </c>
      <c r="AC17" s="15">
        <f t="shared" si="0"/>
        <v>0</v>
      </c>
    </row>
    <row r="18" spans="1:32" x14ac:dyDescent="0.25">
      <c r="A18" s="18">
        <v>10051322</v>
      </c>
      <c r="B18" s="17" t="s">
        <v>42</v>
      </c>
      <c r="C18" s="12" t="s">
        <v>27</v>
      </c>
      <c r="D18" s="39">
        <v>1</v>
      </c>
      <c r="E18" s="39">
        <v>1</v>
      </c>
      <c r="F18" s="12"/>
      <c r="G18" s="12">
        <v>1.5</v>
      </c>
      <c r="H18" s="12">
        <v>1.1000000000000001</v>
      </c>
      <c r="I18" s="12"/>
      <c r="J18" s="12">
        <v>1.3</v>
      </c>
      <c r="K18" s="12">
        <v>1.3</v>
      </c>
      <c r="L18" s="12">
        <v>1.2</v>
      </c>
      <c r="M18" s="39">
        <v>1</v>
      </c>
      <c r="N18" s="39">
        <v>1</v>
      </c>
      <c r="O18" s="12"/>
      <c r="P18" s="12"/>
      <c r="Q18" s="12"/>
      <c r="R18" s="12"/>
      <c r="S18" s="12"/>
      <c r="T18" s="12">
        <v>1.5</v>
      </c>
      <c r="U18" s="12">
        <v>1.2</v>
      </c>
      <c r="V18" s="37">
        <v>1.2</v>
      </c>
      <c r="W18" s="37">
        <v>1.2</v>
      </c>
      <c r="X18" s="37">
        <v>1.3</v>
      </c>
      <c r="Y18" s="12">
        <v>1.3</v>
      </c>
      <c r="Z18" s="12">
        <v>1.2</v>
      </c>
      <c r="AA18" s="13">
        <f>SUM(D18:Z18)</f>
        <v>19.299999999999997</v>
      </c>
      <c r="AB18" s="14">
        <v>195</v>
      </c>
      <c r="AC18" s="15">
        <f t="shared" si="0"/>
        <v>3763.4999999999995</v>
      </c>
    </row>
    <row r="19" spans="1:32" x14ac:dyDescent="0.25">
      <c r="A19" s="18">
        <v>10051712</v>
      </c>
      <c r="B19" s="17" t="s">
        <v>43</v>
      </c>
      <c r="C19" s="12" t="s">
        <v>27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37"/>
      <c r="W19" s="37"/>
      <c r="X19" s="37"/>
      <c r="Y19" s="12"/>
      <c r="Z19" s="12"/>
      <c r="AA19" s="13">
        <f>SUM(D19:Z19)</f>
        <v>0</v>
      </c>
      <c r="AB19" s="14">
        <v>39</v>
      </c>
      <c r="AC19" s="15">
        <f t="shared" si="0"/>
        <v>0</v>
      </c>
    </row>
    <row r="20" spans="1:32" x14ac:dyDescent="0.25">
      <c r="A20" s="18">
        <v>10051733</v>
      </c>
      <c r="B20" s="17" t="s">
        <v>44</v>
      </c>
      <c r="C20" s="12" t="s">
        <v>27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37"/>
      <c r="W20" s="37"/>
      <c r="X20" s="37"/>
      <c r="Y20" s="12"/>
      <c r="Z20" s="12"/>
      <c r="AA20" s="13">
        <f>+D20+E20+F20++G20+H20+I20++J20+K20+L20+M20+N20+O20+P20+Q20+S20</f>
        <v>0</v>
      </c>
      <c r="AB20" s="14">
        <v>45.5</v>
      </c>
      <c r="AC20" s="15">
        <f t="shared" si="0"/>
        <v>0</v>
      </c>
    </row>
    <row r="21" spans="1:32" x14ac:dyDescent="0.25">
      <c r="A21" s="18">
        <v>10051753</v>
      </c>
      <c r="B21" s="17" t="s">
        <v>45</v>
      </c>
      <c r="C21" s="12" t="s">
        <v>27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37"/>
      <c r="W21" s="37"/>
      <c r="X21" s="37"/>
      <c r="Y21" s="12"/>
      <c r="Z21" s="12"/>
      <c r="AA21" s="13">
        <f>+D21+E21+F21++G21+H21+I21++J21+K21+L21+M21+N21+O21+P21+Q21+S21</f>
        <v>0</v>
      </c>
      <c r="AB21" s="14">
        <v>9.75</v>
      </c>
      <c r="AC21" s="15">
        <f t="shared" si="0"/>
        <v>0</v>
      </c>
    </row>
    <row r="22" spans="1:32" x14ac:dyDescent="0.25">
      <c r="A22" s="18">
        <v>10051743</v>
      </c>
      <c r="B22" s="17" t="s">
        <v>46</v>
      </c>
      <c r="C22" s="12" t="s">
        <v>27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37"/>
      <c r="W22" s="37"/>
      <c r="X22" s="37"/>
      <c r="Y22" s="12"/>
      <c r="Z22" s="12"/>
      <c r="AA22" s="13">
        <f>+D22+E22+F22++G22+H22+I22++J22+K22+L22+M22+N22+O22+P22+Q22+S22</f>
        <v>0</v>
      </c>
      <c r="AB22" s="14">
        <v>49.4</v>
      </c>
      <c r="AC22" s="15">
        <f t="shared" si="0"/>
        <v>0</v>
      </c>
    </row>
    <row r="23" spans="1:32" x14ac:dyDescent="0.25">
      <c r="A23" s="18">
        <v>10051763</v>
      </c>
      <c r="B23" s="17" t="s">
        <v>47</v>
      </c>
      <c r="C23" s="12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3">
        <f>+D23+E23+F23++G23+H23+I23++J23+K23+L23+M23+N23+O23+P23+Q23+S23</f>
        <v>0</v>
      </c>
      <c r="AB23" s="14">
        <v>11.05</v>
      </c>
      <c r="AC23" s="15">
        <f t="shared" si="0"/>
        <v>0</v>
      </c>
    </row>
    <row r="24" spans="1:32" x14ac:dyDescent="0.25">
      <c r="A24" s="18">
        <v>10051774</v>
      </c>
      <c r="B24" s="17" t="s">
        <v>48</v>
      </c>
      <c r="C24" s="12" t="s">
        <v>27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3">
        <f>+D24+E24+F24++G24+H24+I24++J24+K24+L24+M24+N24+O24+P24+Q24+S24</f>
        <v>0</v>
      </c>
      <c r="AB24" s="14">
        <v>52</v>
      </c>
      <c r="AC24" s="15">
        <f t="shared" si="0"/>
        <v>0</v>
      </c>
    </row>
    <row r="25" spans="1:32" x14ac:dyDescent="0.25">
      <c r="A25" s="18">
        <v>10051784</v>
      </c>
      <c r="B25" s="17" t="s">
        <v>49</v>
      </c>
      <c r="C25" s="12" t="s">
        <v>27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3">
        <f>+D25+E25+F25++G25+H25+I25++J25+K25+L25+M25+N25+O25+P25+Q25+S25</f>
        <v>0</v>
      </c>
      <c r="AB25" s="14">
        <v>13.65</v>
      </c>
      <c r="AC25" s="15">
        <f t="shared" si="0"/>
        <v>0</v>
      </c>
    </row>
    <row r="26" spans="1:32" x14ac:dyDescent="0.25">
      <c r="A26" s="18">
        <v>10053162</v>
      </c>
      <c r="B26" s="17" t="s">
        <v>50</v>
      </c>
      <c r="C26" s="12" t="s">
        <v>27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3">
        <f>+D26+E26+F26++G26+H26+I26++J26+K26+L26+M26+N26+O26+P26+Q26+S26</f>
        <v>0</v>
      </c>
      <c r="AB26" s="14">
        <v>13</v>
      </c>
      <c r="AC26" s="15">
        <f t="shared" si="0"/>
        <v>0</v>
      </c>
    </row>
    <row r="27" spans="1:32" x14ac:dyDescent="0.25">
      <c r="A27" s="18">
        <v>10037342</v>
      </c>
      <c r="B27" s="21" t="s">
        <v>51</v>
      </c>
      <c r="C27" s="12" t="s">
        <v>52</v>
      </c>
      <c r="D27" s="39">
        <v>30</v>
      </c>
      <c r="E27" s="39">
        <v>30</v>
      </c>
      <c r="F27" s="12"/>
      <c r="G27" s="12">
        <v>78</v>
      </c>
      <c r="H27" s="12">
        <v>26</v>
      </c>
      <c r="I27" s="12"/>
      <c r="J27" s="12">
        <v>52</v>
      </c>
      <c r="K27" s="12">
        <v>52</v>
      </c>
      <c r="L27" s="12">
        <v>39</v>
      </c>
      <c r="M27" s="39">
        <v>68</v>
      </c>
      <c r="N27" s="39">
        <v>68</v>
      </c>
      <c r="O27" s="12"/>
      <c r="P27" s="12"/>
      <c r="Q27" s="12"/>
      <c r="R27" s="12"/>
      <c r="S27" s="12"/>
      <c r="T27" s="12">
        <v>78</v>
      </c>
      <c r="U27" s="12">
        <v>36</v>
      </c>
      <c r="V27" s="12"/>
      <c r="W27" s="12"/>
      <c r="X27" s="12"/>
      <c r="Y27" s="12">
        <v>52</v>
      </c>
      <c r="Z27" s="12">
        <v>39</v>
      </c>
      <c r="AA27" s="13">
        <f>SUM(D27:Z27)</f>
        <v>648</v>
      </c>
      <c r="AB27" s="14">
        <v>1.69</v>
      </c>
      <c r="AC27" s="15">
        <f t="shared" si="0"/>
        <v>1095.1199999999999</v>
      </c>
    </row>
    <row r="28" spans="1:32" x14ac:dyDescent="0.25">
      <c r="A28" s="22">
        <v>10037463</v>
      </c>
      <c r="B28" s="11" t="s">
        <v>53</v>
      </c>
      <c r="C28" s="23" t="s">
        <v>52</v>
      </c>
      <c r="D28" s="39">
        <v>10</v>
      </c>
      <c r="E28" s="39">
        <v>10</v>
      </c>
      <c r="F28" s="12"/>
      <c r="G28" s="12">
        <v>20</v>
      </c>
      <c r="H28" s="12">
        <v>10</v>
      </c>
      <c r="I28" s="12"/>
      <c r="J28" s="12">
        <v>20</v>
      </c>
      <c r="K28" s="12">
        <v>20</v>
      </c>
      <c r="L28" s="12">
        <v>20</v>
      </c>
      <c r="M28" s="39">
        <v>48</v>
      </c>
      <c r="N28" s="39">
        <v>48</v>
      </c>
      <c r="O28" s="12"/>
      <c r="P28" s="12"/>
      <c r="Q28" s="12"/>
      <c r="R28" s="12"/>
      <c r="S28" s="12"/>
      <c r="T28" s="12">
        <v>10</v>
      </c>
      <c r="U28" s="12">
        <v>10</v>
      </c>
      <c r="V28" s="12"/>
      <c r="W28" s="12"/>
      <c r="X28" s="12"/>
      <c r="Y28" s="12">
        <v>20</v>
      </c>
      <c r="Z28" s="12">
        <v>10</v>
      </c>
      <c r="AA28" s="13">
        <f>SUM(D28:Z28)</f>
        <v>256</v>
      </c>
      <c r="AB28" s="24">
        <v>2.08</v>
      </c>
      <c r="AC28" s="15">
        <f t="shared" si="0"/>
        <v>532.48</v>
      </c>
    </row>
    <row r="29" spans="1:32" x14ac:dyDescent="0.25">
      <c r="A29" s="25">
        <v>10037483</v>
      </c>
      <c r="B29" s="11" t="s">
        <v>54</v>
      </c>
      <c r="C29" s="23" t="s">
        <v>52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3">
        <f>+D29+E29+F29++G29+H29+I29++J29+K29+L29+M29+N29+O29+P29+Q29+S29</f>
        <v>0</v>
      </c>
      <c r="AB29" s="24">
        <v>1.17</v>
      </c>
      <c r="AC29" s="15">
        <f t="shared" si="0"/>
        <v>0</v>
      </c>
    </row>
    <row r="30" spans="1:32" x14ac:dyDescent="0.25">
      <c r="A30" s="25">
        <v>10037473</v>
      </c>
      <c r="B30" s="11" t="s">
        <v>55</v>
      </c>
      <c r="C30" s="12" t="s">
        <v>52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3">
        <f>+D30+E30+F30++G30+H30+I30++J30+K30+L30+M30+N30+O30+P30+Q30+S30</f>
        <v>0</v>
      </c>
      <c r="AB30" s="14">
        <v>2.73</v>
      </c>
      <c r="AC30" s="15">
        <f t="shared" si="0"/>
        <v>0</v>
      </c>
      <c r="AF30" s="26"/>
    </row>
    <row r="31" spans="1:32" x14ac:dyDescent="0.25">
      <c r="A31" s="25">
        <v>10037493</v>
      </c>
      <c r="B31" s="11" t="s">
        <v>56</v>
      </c>
      <c r="C31" s="12" t="s">
        <v>52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3">
        <f>+D31+E31+F31++G31+H31+I31++J31+K31+L31+M31+N31+O31+P31+Q31+S31</f>
        <v>0</v>
      </c>
      <c r="AB31" s="14">
        <v>1.69</v>
      </c>
      <c r="AC31" s="15">
        <f t="shared" si="0"/>
        <v>0</v>
      </c>
    </row>
    <row r="32" spans="1:32" x14ac:dyDescent="0.25">
      <c r="A32" s="25">
        <v>10034523</v>
      </c>
      <c r="B32" s="11" t="s">
        <v>57</v>
      </c>
      <c r="C32" s="12" t="s">
        <v>27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3">
        <f>+D32+E32+F32++G32+H32+I32++J32+K32+L32+M32+N32+O32+P32+Q32+S32</f>
        <v>0</v>
      </c>
      <c r="AB32" s="14">
        <v>490</v>
      </c>
      <c r="AC32" s="15">
        <f t="shared" si="0"/>
        <v>0</v>
      </c>
    </row>
    <row r="33" spans="1:29" x14ac:dyDescent="0.25">
      <c r="A33" s="25">
        <v>10034533</v>
      </c>
      <c r="B33" s="11" t="s">
        <v>58</v>
      </c>
      <c r="C33" s="12" t="s">
        <v>27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3">
        <f>+D33+E33+F33++G33+H33+I33++J33+K33+L33+M33+N33+O33+P33+Q33+S33</f>
        <v>0</v>
      </c>
      <c r="AB33" s="14">
        <v>507</v>
      </c>
      <c r="AC33" s="15">
        <f t="shared" si="0"/>
        <v>0</v>
      </c>
    </row>
    <row r="34" spans="1:29" x14ac:dyDescent="0.25">
      <c r="A34" s="25">
        <v>10034543</v>
      </c>
      <c r="B34" s="11" t="s">
        <v>59</v>
      </c>
      <c r="C34" s="12" t="s">
        <v>52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3">
        <f>+D34+E34+F34++G34+H34+I34++J34+K34+L34+M34+N34+O34+P34+Q34+S34</f>
        <v>0</v>
      </c>
      <c r="AB34" s="14">
        <v>0.9</v>
      </c>
      <c r="AC34" s="15">
        <f t="shared" si="0"/>
        <v>0</v>
      </c>
    </row>
    <row r="35" spans="1:29" x14ac:dyDescent="0.25">
      <c r="AC35" s="27">
        <f>SUM(AC3:AC34)</f>
        <v>19449.949999999997</v>
      </c>
    </row>
    <row r="37" spans="1:29" ht="185.25" customHeight="1" x14ac:dyDescent="0.25">
      <c r="A37" s="4"/>
      <c r="B37" s="28" t="s">
        <v>63</v>
      </c>
      <c r="C37" s="4"/>
      <c r="D37" s="29"/>
      <c r="E37" s="30"/>
      <c r="F37" s="4"/>
      <c r="G37" s="31"/>
      <c r="H37" s="31"/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2" t="s">
        <v>65</v>
      </c>
      <c r="V37" s="33"/>
      <c r="W37" s="33"/>
      <c r="X37" s="33"/>
      <c r="Y37" s="33"/>
      <c r="Z37" s="33"/>
      <c r="AA37" s="34"/>
      <c r="AB37" s="34"/>
      <c r="AC37" s="34"/>
    </row>
    <row r="38" spans="1:29" ht="28.5" customHeight="1" x14ac:dyDescent="0.5">
      <c r="B38" s="35" t="s">
        <v>60</v>
      </c>
      <c r="AC38" s="36">
        <f>AC3+AC4+AC5+AC6+AC7+AC8+AC9+AC10+AC11+AC12+AC13+AC14+AC15+AC16+AC17+AC18+AC19+AC20+AC21+AC22+AC23+AC24+AC25+AC26+AC27+AC28+AC29+AC30+AC31+AC32+AC33+AC34</f>
        <v>19449.949999999997</v>
      </c>
    </row>
    <row r="41" spans="1:29" x14ac:dyDescent="0.25">
      <c r="B41" s="3" t="s">
        <v>61</v>
      </c>
    </row>
    <row r="42" spans="1:29" x14ac:dyDescent="0.25">
      <c r="B42" s="38" t="s">
        <v>62</v>
      </c>
    </row>
    <row r="43" spans="1:29" x14ac:dyDescent="0.25">
      <c r="B43" s="40" t="s">
        <v>64</v>
      </c>
    </row>
  </sheetData>
  <pageMargins left="0.70000000000000007" right="0.70000000000000007" top="1.1811023622047245" bottom="1.1811023622047245" header="0.78740157480314954" footer="0.78740157480314954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Meier</dc:creator>
  <cp:lastModifiedBy>STEUBEL</cp:lastModifiedBy>
  <cp:revision>2</cp:revision>
  <dcterms:created xsi:type="dcterms:W3CDTF">2020-09-24T11:13:59Z</dcterms:created>
  <dcterms:modified xsi:type="dcterms:W3CDTF">2020-09-24T11:56:49Z</dcterms:modified>
</cp:coreProperties>
</file>